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20" tabRatio="655"/>
  </bookViews>
  <sheets>
    <sheet name="Copertina" sheetId="18" r:id="rId1"/>
    <sheet name="Aree di rischio" sheetId="48" r:id="rId2"/>
    <sheet name="Processi  (2)" sheetId="52" state="hidden" r:id="rId3"/>
    <sheet name="Processi " sheetId="49" r:id="rId4"/>
    <sheet name="Area A" sheetId="1" r:id="rId5"/>
    <sheet name="Area B" sheetId="58" r:id="rId6"/>
    <sheet name="Area C" sheetId="57" r:id="rId7"/>
    <sheet name="Area D" sheetId="56" r:id="rId8"/>
    <sheet name="Area E" sheetId="54" r:id="rId9"/>
    <sheet name="Area F" sheetId="55" r:id="rId10"/>
    <sheet name="Area H" sheetId="53" r:id="rId11"/>
    <sheet name="Area I" sheetId="59" r:id="rId12"/>
    <sheet name="Area L" sheetId="60" r:id="rId13"/>
    <sheet name="Fattori abilitanti" sheetId="51" r:id="rId14"/>
    <sheet name="Matrice probabilità impatto" sheetId="8" r:id="rId15"/>
    <sheet name="Tabella valutazione rischi" sheetId="3" r:id="rId16"/>
    <sheet name="Foglio1" sheetId="61" r:id="rId17"/>
  </sheets>
  <definedNames>
    <definedName name="_xlnm._FilterDatabase" localSheetId="3" hidden="1">'Processi '!$B$2:$D$12</definedName>
    <definedName name="_xlnm._FilterDatabase" localSheetId="2" hidden="1">'Processi  (2)'!$B$2:$E$77</definedName>
    <definedName name="_xlnm.Print_Area" localSheetId="4">'Area A'!$A$1:$O$38</definedName>
    <definedName name="_xlnm.Print_Area" localSheetId="5">'Area B'!$A$1:$O$41</definedName>
    <definedName name="_xlnm.Print_Area" localSheetId="6">'Area C'!$A$1:$O$32</definedName>
    <definedName name="_xlnm.Print_Area" localSheetId="7">'Area D'!$A$1:$O$28</definedName>
    <definedName name="_xlnm.Print_Area" localSheetId="8">'Area E'!$A$1:$O$22</definedName>
    <definedName name="_xlnm.Print_Area" localSheetId="9">'Area F'!$A$1:$O$12</definedName>
    <definedName name="_xlnm.Print_Area" localSheetId="10">'Area H'!$A$1:$O$13</definedName>
    <definedName name="_xlnm.Print_Area" localSheetId="11">'Area I'!$A$1:$O$19</definedName>
    <definedName name="_xlnm.Print_Area" localSheetId="12">'Area L'!#REF!</definedName>
    <definedName name="_xlnm.Print_Area" localSheetId="14">'Matrice probabilità impatto'!$A$51:$D$83</definedName>
    <definedName name="_xlnm.Print_Titles" localSheetId="4">'Area A'!$11:$12</definedName>
    <definedName name="_xlnm.Print_Titles" localSheetId="5">'Area B'!$12:$13</definedName>
    <definedName name="_xlnm.Print_Titles" localSheetId="6">'Area C'!$12:$13</definedName>
    <definedName name="_xlnm.Print_Titles" localSheetId="7">'Area D'!$12:$13</definedName>
    <definedName name="_xlnm.Print_Titles" localSheetId="8">'Area E'!$10:$11</definedName>
    <definedName name="_xlnm.Print_Titles" localSheetId="9">'Area F'!$7:$8</definedName>
    <definedName name="_xlnm.Print_Titles" localSheetId="10">'Area H'!$7:$8</definedName>
    <definedName name="_xlnm.Print_Titles" localSheetId="11">'Area I'!$7:$8</definedName>
    <definedName name="_xlnm.Print_Titles" localSheetId="12">'Area 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59" l="1"/>
  <c r="F43" i="59"/>
  <c r="F37" i="59"/>
  <c r="N23" i="59"/>
  <c r="M23" i="59"/>
  <c r="L23" i="59"/>
  <c r="O23" i="59" s="1"/>
  <c r="G59" i="58"/>
  <c r="F59" i="58"/>
  <c r="E59" i="58"/>
  <c r="D59" i="58"/>
  <c r="N21" i="58" s="1"/>
  <c r="C59" i="58"/>
  <c r="N14" i="58" s="1"/>
  <c r="G52" i="58"/>
  <c r="M33" i="58" s="1"/>
  <c r="F52" i="58"/>
  <c r="E52" i="58"/>
  <c r="D52" i="58"/>
  <c r="M21" i="58" s="1"/>
  <c r="C52" i="58"/>
  <c r="M14" i="58" s="1"/>
  <c r="G46" i="58"/>
  <c r="L33" i="58" s="1"/>
  <c r="O33" i="58" s="1"/>
  <c r="F46" i="58"/>
  <c r="E46" i="58"/>
  <c r="L24" i="58" s="1"/>
  <c r="O24" i="58" s="1"/>
  <c r="D46" i="58"/>
  <c r="L21" i="58" s="1"/>
  <c r="O21" i="58" s="1"/>
  <c r="C46" i="58"/>
  <c r="L14" i="58" s="1"/>
  <c r="O14" i="58" s="1"/>
  <c r="N33" i="58"/>
  <c r="N27" i="58"/>
  <c r="M27" i="58"/>
  <c r="L27" i="58"/>
  <c r="O27" i="58" s="1"/>
  <c r="N24" i="58"/>
  <c r="M24" i="58"/>
  <c r="G40" i="60" l="1"/>
  <c r="F40" i="60"/>
  <c r="N15" i="60" s="1"/>
  <c r="E40" i="60"/>
  <c r="N13" i="60" s="1"/>
  <c r="D40" i="60"/>
  <c r="C40" i="60"/>
  <c r="G33" i="60"/>
  <c r="F33" i="60"/>
  <c r="M15" i="60" s="1"/>
  <c r="E33" i="60"/>
  <c r="D33" i="60"/>
  <c r="M12" i="60" s="1"/>
  <c r="C33" i="60"/>
  <c r="G27" i="60"/>
  <c r="F27" i="60"/>
  <c r="E27" i="60"/>
  <c r="D27" i="60"/>
  <c r="C27" i="60"/>
  <c r="N16" i="60"/>
  <c r="M16" i="60"/>
  <c r="L16" i="60"/>
  <c r="O16" i="60" s="1"/>
  <c r="L15" i="60"/>
  <c r="M13" i="60"/>
  <c r="L13" i="60"/>
  <c r="O13" i="60" s="1"/>
  <c r="N12" i="60"/>
  <c r="L12" i="60"/>
  <c r="O12" i="60" s="1"/>
  <c r="N9" i="60"/>
  <c r="M9" i="60"/>
  <c r="L9" i="60"/>
  <c r="O9" i="60" s="1"/>
  <c r="O15" i="60" l="1"/>
  <c r="F49" i="56" l="1"/>
  <c r="N23" i="56" s="1"/>
  <c r="F42" i="56"/>
  <c r="M23" i="56" s="1"/>
  <c r="F36" i="56"/>
  <c r="L23" i="56" s="1"/>
  <c r="O23" i="56" l="1"/>
  <c r="N18" i="54"/>
  <c r="N17" i="54"/>
  <c r="N16" i="54"/>
  <c r="N13" i="54"/>
  <c r="N12" i="54"/>
  <c r="F36" i="54" l="1"/>
  <c r="M17" i="54" s="1"/>
  <c r="G36" i="54"/>
  <c r="M18" i="54" s="1"/>
  <c r="F43" i="54"/>
  <c r="G43" i="54"/>
  <c r="G30" i="54"/>
  <c r="L18" i="54" s="1"/>
  <c r="F30" i="54"/>
  <c r="L17" i="54" s="1"/>
  <c r="D37" i="59"/>
  <c r="L12" i="59" s="1"/>
  <c r="E37" i="59"/>
  <c r="L16" i="59" s="1"/>
  <c r="D43" i="59"/>
  <c r="M12" i="59" s="1"/>
  <c r="E43" i="59"/>
  <c r="M16" i="59" s="1"/>
  <c r="D50" i="59"/>
  <c r="N12" i="59" s="1"/>
  <c r="E50" i="59"/>
  <c r="N16" i="59" s="1"/>
  <c r="C50" i="59"/>
  <c r="N9" i="59" s="1"/>
  <c r="C43" i="59"/>
  <c r="M9" i="59" s="1"/>
  <c r="C37" i="59"/>
  <c r="L9" i="59" s="1"/>
  <c r="O9" i="59" l="1"/>
  <c r="O16" i="59"/>
  <c r="O12" i="59"/>
  <c r="O17" i="54"/>
  <c r="O18" i="54"/>
  <c r="G46" i="1"/>
  <c r="L28" i="1" s="1"/>
  <c r="H46" i="1"/>
  <c r="L30" i="1" s="1"/>
  <c r="G52" i="1"/>
  <c r="M28" i="1" s="1"/>
  <c r="H52" i="1"/>
  <c r="M30" i="1" s="1"/>
  <c r="G59" i="1"/>
  <c r="N28" i="1" s="1"/>
  <c r="H59" i="1"/>
  <c r="N30" i="1" s="1"/>
  <c r="E46" i="1"/>
  <c r="L21" i="1" s="1"/>
  <c r="F46" i="1"/>
  <c r="L26" i="1" s="1"/>
  <c r="E52" i="1"/>
  <c r="M21" i="1" s="1"/>
  <c r="F52" i="1"/>
  <c r="M26" i="1" s="1"/>
  <c r="E59" i="1"/>
  <c r="N21" i="1" s="1"/>
  <c r="F59" i="1"/>
  <c r="N26" i="1" s="1"/>
  <c r="E53" i="57"/>
  <c r="N26" i="57" s="1"/>
  <c r="D53" i="57"/>
  <c r="N19" i="57" s="1"/>
  <c r="C53" i="57"/>
  <c r="N14" i="57" s="1"/>
  <c r="E46" i="57"/>
  <c r="M26" i="57" s="1"/>
  <c r="D46" i="57"/>
  <c r="M19" i="57" s="1"/>
  <c r="C46" i="57"/>
  <c r="M14" i="57" s="1"/>
  <c r="E40" i="57"/>
  <c r="L26" i="57" s="1"/>
  <c r="D40" i="57"/>
  <c r="L19" i="57" s="1"/>
  <c r="C40" i="57"/>
  <c r="L14" i="57" s="1"/>
  <c r="E49" i="56"/>
  <c r="N20" i="56" s="1"/>
  <c r="D49" i="56"/>
  <c r="N17" i="56" s="1"/>
  <c r="C49" i="56"/>
  <c r="N14" i="56" s="1"/>
  <c r="E42" i="56"/>
  <c r="M20" i="56" s="1"/>
  <c r="D42" i="56"/>
  <c r="M17" i="56" s="1"/>
  <c r="C42" i="56"/>
  <c r="M14" i="56" s="1"/>
  <c r="E36" i="56"/>
  <c r="L20" i="56" s="1"/>
  <c r="D36" i="56"/>
  <c r="L17" i="56" s="1"/>
  <c r="C36" i="56"/>
  <c r="L14" i="56" s="1"/>
  <c r="C33" i="55"/>
  <c r="N9" i="55" s="1"/>
  <c r="C26" i="55"/>
  <c r="M9" i="55" s="1"/>
  <c r="C20" i="55"/>
  <c r="L9" i="55" s="1"/>
  <c r="E43" i="54"/>
  <c r="D43" i="54"/>
  <c r="C43" i="54"/>
  <c r="E36" i="54"/>
  <c r="M16" i="54" s="1"/>
  <c r="D36" i="54"/>
  <c r="M13" i="54" s="1"/>
  <c r="C36" i="54"/>
  <c r="M12" i="54" s="1"/>
  <c r="E30" i="54"/>
  <c r="L16" i="54" s="1"/>
  <c r="D30" i="54"/>
  <c r="L13" i="54" s="1"/>
  <c r="C30" i="54"/>
  <c r="L12" i="54" s="1"/>
  <c r="O9" i="55" l="1"/>
  <c r="O14" i="56"/>
  <c r="O16" i="54"/>
  <c r="O17" i="56"/>
  <c r="O20" i="56"/>
  <c r="O14" i="57"/>
  <c r="O26" i="57"/>
  <c r="O19" i="57"/>
  <c r="O21" i="1"/>
  <c r="O30" i="1"/>
  <c r="O28" i="1"/>
  <c r="O26" i="1"/>
  <c r="O12" i="54"/>
  <c r="O13" i="54"/>
  <c r="C34" i="53"/>
  <c r="N9" i="53" s="1"/>
  <c r="C27" i="53"/>
  <c r="M9" i="53" s="1"/>
  <c r="C21" i="53"/>
  <c r="L9" i="53" s="1"/>
  <c r="O9" i="53" l="1"/>
  <c r="D59" i="1"/>
  <c r="N18" i="1" s="1"/>
  <c r="D52" i="1"/>
  <c r="M18" i="1" s="1"/>
  <c r="C59" i="1" l="1"/>
  <c r="N13" i="1" s="1"/>
  <c r="C52" i="1"/>
  <c r="M13" i="1" s="1"/>
  <c r="D46" i="1"/>
  <c r="L18" i="1" s="1"/>
  <c r="O18" i="1" s="1"/>
  <c r="C46" i="1"/>
  <c r="L13" i="1" s="1"/>
  <c r="O13" i="1" l="1"/>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alcChain>
</file>

<file path=xl/sharedStrings.xml><?xml version="1.0" encoding="utf-8"?>
<sst xmlns="http://schemas.openxmlformats.org/spreadsheetml/2006/main" count="1692" uniqueCount="785">
  <si>
    <t>Probabilità (a)</t>
  </si>
  <si>
    <t>Intervallo</t>
  </si>
  <si>
    <t>Classificazione rischio</t>
  </si>
  <si>
    <t>NULLO</t>
  </si>
  <si>
    <t>BASSO</t>
  </si>
  <si>
    <t>MEDIO</t>
  </si>
  <si>
    <t>ALTISSIMO (CRITICO)</t>
  </si>
  <si>
    <t>Analisi del rischio</t>
  </si>
  <si>
    <t>U.O. Responsabile</t>
  </si>
  <si>
    <t>Sottoaree di rischio</t>
  </si>
  <si>
    <t>Reclutamento</t>
  </si>
  <si>
    <t>Progressioni di carriera</t>
  </si>
  <si>
    <t>Conferimento di incarichi di collaborazione</t>
  </si>
  <si>
    <t>U.O. Coinvolte</t>
  </si>
  <si>
    <t>Ponderazione del rischio</t>
  </si>
  <si>
    <t>A</t>
  </si>
  <si>
    <t>B</t>
  </si>
  <si>
    <t>E</t>
  </si>
  <si>
    <t>B.7</t>
  </si>
  <si>
    <t>Valutazione dei rischi</t>
  </si>
  <si>
    <t>Trattamento dei rischi</t>
  </si>
  <si>
    <t>Tabella di valutazione dei rischi</t>
  </si>
  <si>
    <t>Matrice probabilità</t>
  </si>
  <si>
    <t>Descrizione</t>
  </si>
  <si>
    <t>Opzioni</t>
  </si>
  <si>
    <t>Valori</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</si>
  <si>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</si>
  <si>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</si>
  <si>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</si>
  <si>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</si>
  <si>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</si>
  <si>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</si>
  <si>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</si>
  <si>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</si>
  <si>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</si>
  <si>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</si>
  <si>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</si>
  <si>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</si>
  <si>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</si>
  <si>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</si>
  <si>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</si>
  <si>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</si>
  <si>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</si>
  <si>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</si>
  <si>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</si>
  <si>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Valore massimo (&lt;=)</t>
  </si>
  <si>
    <t>Val minimo (&gt;)</t>
  </si>
  <si>
    <t>Matrice di valutazione del rischio</t>
  </si>
  <si>
    <t>B.4</t>
  </si>
  <si>
    <t>B.9</t>
  </si>
  <si>
    <t>Misura</t>
  </si>
  <si>
    <t>B.3</t>
  </si>
  <si>
    <t>B.5</t>
  </si>
  <si>
    <t>B.6</t>
  </si>
  <si>
    <t>Rilevante</t>
  </si>
  <si>
    <t>B.8</t>
  </si>
  <si>
    <t>A.1</t>
  </si>
  <si>
    <t>A.2</t>
  </si>
  <si>
    <t>A.3</t>
  </si>
  <si>
    <t>Impatto</t>
  </si>
  <si>
    <t>Regolamenti interni</t>
  </si>
  <si>
    <t>Direzione generale</t>
  </si>
  <si>
    <t>Programmazione e controllo</t>
  </si>
  <si>
    <t>Sistemi informativi e informatici</t>
  </si>
  <si>
    <t>Amministrazione del personale</t>
  </si>
  <si>
    <t>Unità organizzativa</t>
  </si>
  <si>
    <t>Privacy</t>
  </si>
  <si>
    <t>C</t>
  </si>
  <si>
    <t>Codice di comportamento</t>
  </si>
  <si>
    <t>F</t>
  </si>
  <si>
    <t>I</t>
  </si>
  <si>
    <t>Contratti pubblici (di lavori, servizi e forniture)</t>
  </si>
  <si>
    <t>Gestione delle entrate, delle spese e del patrimonio</t>
  </si>
  <si>
    <t>Controlli, verifiche, ispezioni e sanzioni</t>
  </si>
  <si>
    <t>Programmazione del personale</t>
  </si>
  <si>
    <t>Risorse umane e organizzazione</t>
  </si>
  <si>
    <t>Graduazione delle posizioni</t>
  </si>
  <si>
    <t>Sistema di misurazione e valutazione</t>
  </si>
  <si>
    <t>Reclutamento del personale</t>
  </si>
  <si>
    <t>Provvedimenti disciplinari</t>
  </si>
  <si>
    <t>Contratto decentrato</t>
  </si>
  <si>
    <t>PTPCT</t>
  </si>
  <si>
    <t>Trasparenza e anticorruzione</t>
  </si>
  <si>
    <t>Whistleblowing</t>
  </si>
  <si>
    <t>Accesso civico generalizzato</t>
  </si>
  <si>
    <t>Accesso civico semplice</t>
  </si>
  <si>
    <t>Piano performance</t>
  </si>
  <si>
    <t>Relazione performance</t>
  </si>
  <si>
    <t>-</t>
  </si>
  <si>
    <t>DVR</t>
  </si>
  <si>
    <t>Processo</t>
  </si>
  <si>
    <t>Gestione contabile</t>
  </si>
  <si>
    <t>Area di rischio</t>
  </si>
  <si>
    <t>Indice di probabilità (a)</t>
  </si>
  <si>
    <t>Variabile</t>
  </si>
  <si>
    <t>Processo 1</t>
  </si>
  <si>
    <t>Processo 2</t>
  </si>
  <si>
    <t>Processo 3</t>
  </si>
  <si>
    <t>Precedenti</t>
  </si>
  <si>
    <t>Eventi sentinella</t>
  </si>
  <si>
    <t>Discrezionalità dei processi</t>
  </si>
  <si>
    <t>Rilevanza degli interessi esterni</t>
  </si>
  <si>
    <t>Qualità organizzativa</t>
  </si>
  <si>
    <t>Pluralità di soggetti</t>
  </si>
  <si>
    <t>Livello di copertura del rischio (b)</t>
  </si>
  <si>
    <t>Completezza</t>
  </si>
  <si>
    <t>Efficacia e adeguatezza</t>
  </si>
  <si>
    <t>Livello di copertura del rischio</t>
  </si>
  <si>
    <t>Indice di impatto (c)</t>
  </si>
  <si>
    <t>Indice di Impatto</t>
  </si>
  <si>
    <t>Fattori abilitanti</t>
  </si>
  <si>
    <t>Misure in essere</t>
  </si>
  <si>
    <t>Fattori abilitanti 1</t>
  </si>
  <si>
    <t>Fattori abilitanti 2</t>
  </si>
  <si>
    <t>Fattori abilitanti 3</t>
  </si>
  <si>
    <t>Impatto (c)</t>
  </si>
  <si>
    <t>Rischio residuo                           (d=(a*(1-b))*c)</t>
  </si>
  <si>
    <t>B, E</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</si>
  <si>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</si>
  <si>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</si>
  <si>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</si>
  <si>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</si>
  <si>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</si>
  <si>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</si>
  <si>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</si>
  <si>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Probabilità massima</t>
  </si>
  <si>
    <t>M.1</t>
  </si>
  <si>
    <t>Mancanza/mancato aggiornamento/non effettività del Codice di comportamento</t>
  </si>
  <si>
    <t>M.2</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</si>
  <si>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</si>
  <si>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</si>
  <si>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</si>
  <si>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</si>
  <si>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</si>
  <si>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</si>
  <si>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</si>
  <si>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</si>
  <si>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</si>
  <si>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</si>
  <si>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</si>
  <si>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</si>
  <si>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</si>
  <si>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</si>
  <si>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</si>
  <si>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</si>
  <si>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</si>
  <si>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</si>
  <si>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</si>
  <si>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</si>
  <si>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</si>
  <si>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</si>
  <si>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</si>
  <si>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</si>
  <si>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</si>
  <si>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</si>
  <si>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</si>
  <si>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</si>
  <si>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</si>
  <si>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</si>
  <si>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</si>
  <si>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</si>
  <si>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</si>
  <si>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</si>
  <si>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</si>
  <si>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</si>
  <si>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</si>
  <si>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D</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</si>
  <si>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</si>
  <si>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</si>
  <si>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</si>
  <si>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</si>
  <si>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</si>
  <si>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</si>
  <si>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</si>
  <si>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</si>
  <si>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</si>
  <si>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</si>
  <si>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</si>
  <si>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</si>
  <si>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</si>
  <si>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</si>
  <si>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</si>
  <si>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</si>
  <si>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</si>
  <si>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</si>
  <si>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</si>
  <si>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</si>
  <si>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</si>
  <si>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</si>
  <si>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</si>
  <si>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</si>
  <si>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</si>
  <si>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</si>
  <si>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</si>
  <si>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t>
  </si>
  <si>
    <t>M.19</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</si>
  <si>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</si>
  <si>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</si>
  <si>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</si>
  <si>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</si>
  <si>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</si>
  <si>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</si>
  <si>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</si>
  <si>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</si>
  <si>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</si>
  <si>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</si>
  <si>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</si>
  <si>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</si>
  <si>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</si>
  <si>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</si>
  <si>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</si>
  <si>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</si>
  <si>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</si>
  <si>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</si>
  <si>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</si>
  <si>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</si>
  <si>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</si>
  <si>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</si>
  <si>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</si>
  <si>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</si>
  <si>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</si>
  <si>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</si>
  <si>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</si>
  <si>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</si>
  <si>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</si>
  <si>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</si>
  <si>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</si>
  <si>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</si>
  <si>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</si>
  <si>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</si>
  <si>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</si>
  <si>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</si>
  <si>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</si>
  <si>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</si>
  <si>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</si>
  <si>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</si>
  <si>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</si>
  <si>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</si>
  <si>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</si>
  <si>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</si>
  <si>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</si>
  <si>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</si>
  <si>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</si>
  <si>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</si>
  <si>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</si>
  <si>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</si>
  <si>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</si>
  <si>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</si>
  <si>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</si>
  <si>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</si>
  <si>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</si>
  <si>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2-3</t>
  </si>
  <si>
    <t>4-5</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</si>
  <si>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</si>
  <si>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</si>
  <si>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</si>
  <si>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</si>
  <si>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</si>
  <si>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</si>
  <si>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</si>
  <si>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</si>
  <si>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</si>
  <si>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</si>
  <si>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</si>
  <si>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</si>
  <si>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</si>
  <si>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</si>
  <si>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</si>
  <si>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</si>
  <si>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</si>
  <si>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</si>
  <si>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</si>
  <si>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</si>
  <si>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</si>
  <si>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</si>
  <si>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</si>
  <si>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</si>
  <si>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</si>
  <si>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</si>
  <si>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</si>
  <si>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</si>
  <si>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Minimo</t>
  </si>
  <si>
    <t>Modesto</t>
  </si>
  <si>
    <t>Elevato</t>
  </si>
  <si>
    <t>Critico</t>
  </si>
  <si>
    <t>ALTO (REALE)</t>
  </si>
  <si>
    <t>Probabilità (considerato il livello di copertura del rischio)</t>
  </si>
  <si>
    <t>Significativo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</si>
  <si>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</si>
  <si>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</si>
  <si>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</si>
  <si>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</si>
  <si>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</si>
  <si>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</si>
  <si>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</si>
  <si>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Basso</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</si>
  <si>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</si>
  <si>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</si>
  <si>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</si>
  <si>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Procedimento</t>
  </si>
  <si>
    <t>Segreteria del DG</t>
  </si>
  <si>
    <t>Segreteria del CDA</t>
  </si>
  <si>
    <t>Rapporti con il Comune di Milano</t>
  </si>
  <si>
    <t>Supporto legale</t>
  </si>
  <si>
    <t>Piano di formazione</t>
  </si>
  <si>
    <t>Comunicazione</t>
  </si>
  <si>
    <t>Prevenzione e protezione</t>
  </si>
  <si>
    <t>Gestione contratti e disciplinari di incarico</t>
  </si>
  <si>
    <t>Amministrazione incarichi esterni</t>
  </si>
  <si>
    <t>Appalti e gare per lavori, servizi e forniture</t>
  </si>
  <si>
    <t>Supporto alla definizione del Piano programma</t>
  </si>
  <si>
    <t>Supporto alla definizione di Piano programma, bilancio e budget</t>
  </si>
  <si>
    <t>Supporto alla definizione del bilancio preventivo e del budget triennale</t>
  </si>
  <si>
    <t>Gestione dei crediti e dei relativi introiti (attività residuale su crediti di ATO verso ex gestori SII)</t>
  </si>
  <si>
    <t>Attività di riscossione coattiva (verso le imprese sanzionate)</t>
  </si>
  <si>
    <t>Gestione delle uscite (Determinazioni)</t>
  </si>
  <si>
    <t xml:space="preserve">Liquidazione e pagamento fornitori/professionisti </t>
  </si>
  <si>
    <t>Gestione dati fornitori su bilancio aziendale</t>
  </si>
  <si>
    <t>Gestione delle verifiche trimestrali di bilancio</t>
  </si>
  <si>
    <t>Gestione fiscale</t>
  </si>
  <si>
    <t>Supporto alla definizione del bilancio consuntivo</t>
  </si>
  <si>
    <t>Inventario beni mobili e immobili</t>
  </si>
  <si>
    <t>Procedimento di diffida dal proseguire lo scarico in violazione delle prescrizioni contenute nell'autorizzazione</t>
  </si>
  <si>
    <t>Attivazione procedimento di avvertimento, richiamo o diffida (sulla base di verbale di prova del gestore o di verifiche di ATO)</t>
  </si>
  <si>
    <t>Procedimento di avvertimento e richiamo dal proseguire lo scarico in pubblica fognatura</t>
  </si>
  <si>
    <t>Procedimento di aggiornamento dei contenuti delle autorizzazioni allo scarico in pubblica fognatura di acque reflue industriali e di acque meteoriche di prima pioggia e di lavaggio aree esterne rilasciate ex art. 124 del dlgs 152/06 e per le attività produttive i cui scarichi sono assimilati agli scarichi domestici (modifiche non sostanziali quali istanze di cessazioni dello scarico e volture)</t>
  </si>
  <si>
    <t>Attivazione procedimento di cessazione e volture</t>
  </si>
  <si>
    <t>Procedimento amministrativo sanzionatorio ex L. 689/81</t>
  </si>
  <si>
    <t>Attivazione procedimento sanzionatorio</t>
  </si>
  <si>
    <t>Costituzioni in giudizio e costituzione di parte civile</t>
  </si>
  <si>
    <t>Emissione del parere nell’ambito del procedimento ai fini del rilascio di concessioni per piccole derivazioni di acque sotterranee</t>
  </si>
  <si>
    <t>Emissione del parere nell’ambito del procedimento ai fini del rilascio di concessioni per grandi derivazioni di acque sotterranee</t>
  </si>
  <si>
    <t>Emissione del parere all'interno di conferenze di Servizi non in ambito produttivo</t>
  </si>
  <si>
    <t>Approvazione dei progetti definitivi del Piano d’Ambito</t>
  </si>
  <si>
    <t>Approvazione progetti</t>
  </si>
  <si>
    <t>Determinazione delle tariffe del Servizio Idrico Integrato</t>
  </si>
  <si>
    <t>Pianificazione d'ambito</t>
  </si>
  <si>
    <t>Definizione dei Programmi degli Interventi e dei Piani Operativi strategici</t>
  </si>
  <si>
    <t>Monitoraggio qualità contrattuale del SII</t>
  </si>
  <si>
    <t>Monitoraggi relativi al SII</t>
  </si>
  <si>
    <t>Monitoraggio della qualità Tecnica del SII</t>
  </si>
  <si>
    <t>Monitoraggio Bonus Idrico e Bonus Idrico Integrativo</t>
  </si>
  <si>
    <t>Proposta di ridelimitazione della Zona di Rispetto dei Pozzi ad uso potabile</t>
  </si>
  <si>
    <t>Ridefinizione zona di rispetto pozzi ad uso potabile</t>
  </si>
  <si>
    <t>Monitoraggio Interventi/Finanziamenti inseriti nell’Accordo di Programma Quadro “Tutela delle acque e gestione integrata delle risorse idriche” e nel Piano Straordinario Straordinario di tutela e gestione della risorsa idrica di cui all’art. 1 comma 112 della L. 147 del 27/12/2013, compresa attività di verifica documentazione tecnico contabile funzionale al pagamento dei finanziamenti</t>
  </si>
  <si>
    <t>Monitoraggio interventi</t>
  </si>
  <si>
    <t>Monitoraggio Interventi del Piano Operativo Ambientale – Fondo FSC 2014-2020, compresa attività di verifica documentazione tecnico contabile funzionale al pagamento dei finanziamenti</t>
  </si>
  <si>
    <t>Monitoraggio interventi interessati dalle procedure di infrazione CE</t>
  </si>
  <si>
    <t>Verifica degli adempimenti previsti per i Gestori del SII dalle Convenzioni di affidamento e/o dai Disciplinari Tecnici (Piani/Manuali/Inventari ecc.)</t>
  </si>
  <si>
    <t>Verifica adempimenti convenzionali</t>
  </si>
  <si>
    <t>Monitoraggio/aggiornamento dei db relativi allo stato di attuazione degli interventi finanziati con le risorse di cui alla deliberazione CIPE n. 52/01, con le risorse previste da AdPQ, PS e POA FSC</t>
  </si>
  <si>
    <t>Monitoraggi interni</t>
  </si>
  <si>
    <t>Verifica di Progetti ed interventi da finanziare/finanziati con risorse proprie dell'Ufficio d'Ambito ovvero con risorse messe a disposizione dalla Regione Lombardia/Stato, compresa attività di verifica documentazione tecnico contabile funzionale al pagamento dei finanziamenti</t>
  </si>
  <si>
    <t>Aggiornamento/modifica dei documenti convenzionali dei Gestori del SII</t>
  </si>
  <si>
    <t>Rapporto convenzionale con i soggetti gestori</t>
  </si>
  <si>
    <t>Procedimento di autorizzazione allo scarico in pubblica fognatura dei reflui industriali e delle acque meteoriche di prima pioggia e di lavaggio aree esterne (rilascio - rinnovio - rigetto e contestuale archiviazione - aggiornamento). In caso di modifica sostanziale si provvede al rilascio di una nuova autorizzazione ex art. 124 del D.Lgs. 152/06).</t>
  </si>
  <si>
    <t>Rilascio autorizzazioni</t>
  </si>
  <si>
    <t>Procedimento relativo all’autorizzazione in deroga al divieto di scarico delle acque di drenaggio della falda ai sensi dell’art. 5 c.8 del R.R. 6/2019</t>
  </si>
  <si>
    <t>Emissione dell’Allegato tecnico obbligatorio che confluisce nell’Autorizzazione Unica Ambientale ex. DPR 59/2013, il cui rilascio è di competenza dell’Area Ambiente e Tutela del territorio della Città Metropolitana di Milano/S.U.A.P. competente, nell’ambito del procedimento di autorizzazione/aggiornamento dei contenuti allo scarico in pubblica fognatura dei reflui industriali e delle acque meteoriche di prima pioggia e di lavaggio aree esterne.</t>
  </si>
  <si>
    <t>Emissione allegato tecnico</t>
  </si>
  <si>
    <t>Emissione del parere obbligatorio per gli scarichi in pubblica fognatura di acque reflue industriali ed acque meteoriche di prima pioggia e di lavaggio delle aree esterne, nell’ambito del procedimento relativo all'emissione dell'autorizzazione ex art. 208 Dlgs 152/06 da parte della Città Metropolitana di Milano - Settore Rifiuti e Bonifiche.</t>
  </si>
  <si>
    <t>Procedimento di richiesta di assimilabilità alle acque reflue domestiche dei reflui industriali scaricati in pubblica fognatura e archiviazioni ex R.R. 6/2019, art. 4 e 22.</t>
  </si>
  <si>
    <t>Rilascio di decreto</t>
  </si>
  <si>
    <t>Procedimento di comunicazione di assimilabilità alle acque reflue domestiche dei reflui industriali scaricati in pubblica fognatura e archiviazioni ex R.R. 6/2019, art. 4 e 22.</t>
  </si>
  <si>
    <t>Esame documentazione ed eventuale silenzio assenso oppure richiesta nuova documentazione</t>
  </si>
  <si>
    <t>Emissione di parere tecnico per il provvedimento autorizzatorio unico regionale (PAUR), di cui all’art. 27-bis del D.lgs. 152/2006</t>
  </si>
  <si>
    <t>Emissione parere</t>
  </si>
  <si>
    <t>Emissione del parere obbligatorio per gli scarichi in pubblica fognatura di acque reflue industriali ed acque meteoriche di prima pioggia e di lavaggio delle aree esterne, nell’ambito dell'AIA ex art. 29 quater Dlgs 152/06 rilasciata dall’ Area Ambiente e Tutela del territorio della Città Metropolitana di Milano/ Regione Lombardia</t>
  </si>
  <si>
    <t>Emissione parere che non fa parte di autorizzazione</t>
  </si>
  <si>
    <t>Emissione del parere nell’ambito del Procedimento ex art. 242 Dlgs 152/06 (Bonifiche)</t>
  </si>
  <si>
    <t>Espressione del parere nell’ambito del procedimento di autorizzazione da parte del Comune territorialmente competente ai sensi dell’art. 88 comma 3 della L.R. 6/2010 e s.m.i.</t>
  </si>
  <si>
    <t>Emissione del parere nell’ambito del procedimento di Valutazione Ambientale Strategica con riferimento ad ambiti produttivi</t>
  </si>
  <si>
    <t>Emissione del parere nell’ambito del Procedimento ex art. 211 Dlgs 152/06 (Impianti di ricerca e di sperimentazione)</t>
  </si>
  <si>
    <t>Emissione del parere obbligatorio per gli scarichi in pubblica fognatura di acque reflue industriali ed acque meteoriche di prima pioggia e di lavaggio delle aree esterne, nell’ambito del procedimento relativo all'emissione dell'autorizzazione alla costruzione ed esercizio di impianti produzione di energia elettrica alimentato da fonti rinnovabili (Dlgs 387/2003) o convenzionali (Dlgs 115/2008) rilasciata dall’Area Ambiente e Tutela del territorio della Città Metropolitana di Milano - Settore Qualità dell'aria, rumore ed energia.</t>
  </si>
  <si>
    <t>Amministrativo finanziario</t>
  </si>
  <si>
    <t>Procedimenti Amministrativi e Sanzionatori</t>
  </si>
  <si>
    <t>Pianificazione e Controllo</t>
  </si>
  <si>
    <t>Autorizzazioni allo Scarico in Pubblica Fognatura</t>
  </si>
  <si>
    <r>
      <t xml:space="preserve">Emissione del parere nell’ambito del procedimento di Valutazione Ambientale Strategica </t>
    </r>
    <r>
      <rPr>
        <sz val="12"/>
        <rFont val="Calibri"/>
        <family val="2"/>
        <scheme val="minor"/>
      </rPr>
      <t>non in ambito produttivo</t>
    </r>
  </si>
  <si>
    <r>
      <t xml:space="preserve">Approvazione dei progetti degli impianti di trattamento delle acque reflue urbane </t>
    </r>
    <r>
      <rPr>
        <i/>
        <sz val="12"/>
        <color theme="1"/>
        <rFont val="Calibri"/>
        <family val="2"/>
        <scheme val="minor"/>
      </rPr>
      <t>(Art. 126 D.Lgs. 152/06 Art. 158bis D.lgs 152/06 Art. 24 RR 06/2019)</t>
    </r>
  </si>
  <si>
    <t>Gestione appalti e gare lavori per servizi e forniture in economia o con procedura negoziata</t>
  </si>
  <si>
    <t>Procedure per regolamentare la prevenzione del fenomeno della corruzione nella formazione di commissioni e nelle assegnazioni agli uffici</t>
  </si>
  <si>
    <t>N. processo</t>
  </si>
  <si>
    <t>Misure da aggiornare</t>
  </si>
  <si>
    <t>Misure da introdurre</t>
  </si>
  <si>
    <t>Generale</t>
  </si>
  <si>
    <t>Specifica</t>
  </si>
  <si>
    <t>Acquisizione e gestione del personale</t>
  </si>
  <si>
    <t>Area di rischio A: Acquisizione e gestione del personale - Generale</t>
  </si>
  <si>
    <t>Ammissione candidati</t>
  </si>
  <si>
    <t>Inadeguata valutazione dei requisiti di partecipazione</t>
  </si>
  <si>
    <t>Inosservanza delle regole procedurali a garanzia della trasparenza e dell'imparzialità della selezione</t>
  </si>
  <si>
    <t>Gestione graduatoria</t>
  </si>
  <si>
    <t xml:space="preserve">Irregolarità nella formulazione/tenuta della graduatoria </t>
  </si>
  <si>
    <t xml:space="preserve">Progressione orizzontale </t>
  </si>
  <si>
    <t>Pubblicazione programma progressioni</t>
  </si>
  <si>
    <t>Pubblicazione tardiva o non pubblicizzata</t>
  </si>
  <si>
    <t>Determinazione criteri di valutazione e loro pubblicizzazione</t>
  </si>
  <si>
    <t>Criteri definiti ad personam</t>
  </si>
  <si>
    <t xml:space="preserve">Selezione operatori </t>
  </si>
  <si>
    <t>Monitoraggio degli obiettivi in itinere</t>
  </si>
  <si>
    <t>Monitoraggio non o parzialmente effettuato</t>
  </si>
  <si>
    <t>Approvazione del Rendiconto di gestione e delle performance</t>
  </si>
  <si>
    <t>Valutazione del personale sui comportamenti individuali</t>
  </si>
  <si>
    <t>Erogazione incentivo commisurato al punteggio conseguito</t>
  </si>
  <si>
    <t>Fase</t>
  </si>
  <si>
    <t>Approvazione bando</t>
  </si>
  <si>
    <t>Composizione commissione</t>
  </si>
  <si>
    <t>Svolgimento prove</t>
  </si>
  <si>
    <t>Acquisizione di personale / Progressione verticale</t>
  </si>
  <si>
    <t>Area attività amministrative e contabili di supporto</t>
  </si>
  <si>
    <t>Previsione di requisiti d'ammissione personalizzati e insufficienza di meccanismi oggettivi di selezione degli stessi</t>
  </si>
  <si>
    <t>Irregolare composizione della commissione finalizzata al reclutamento di candidati particolari</t>
  </si>
  <si>
    <t>Inosservanza delle regole procedurali a garanzia della trasparenza e dell'imparzialità</t>
  </si>
  <si>
    <t>Medio</t>
  </si>
  <si>
    <t>Alto</t>
  </si>
  <si>
    <t xml:space="preserve">Qual è il livello di incidenza del processo esposto al rischio di reati, rispetto al valore complessivo del bilancio? </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</si>
  <si>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</si>
  <si>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</si>
  <si>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</si>
  <si>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</si>
  <si>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Definizione performance attesa</t>
  </si>
  <si>
    <t>Performance attesa non equilibrata tra le diverse aree</t>
  </si>
  <si>
    <t>Manipolazione dei dati quantitativi relativi alle rendicontazioni</t>
  </si>
  <si>
    <t>Valutazione falsata al fine di favorire specifici soggetti</t>
  </si>
  <si>
    <t>Erogazione di incentivi non dovuti</t>
  </si>
  <si>
    <t>Autorizzazione incarichi extra-istituzionali</t>
  </si>
  <si>
    <t>Valutazione della performance</t>
  </si>
  <si>
    <t>Definizione del bisogno da soddisfare</t>
  </si>
  <si>
    <t>Verifica di esistenza di risorse interne</t>
  </si>
  <si>
    <t>Definizione dei criteri di selezione</t>
  </si>
  <si>
    <t>Definizione della commissione per la valutazione delle candidature</t>
  </si>
  <si>
    <t>Individuazione del soggetto cui attribuire l'incarico</t>
  </si>
  <si>
    <t>Affidamento incarico</t>
  </si>
  <si>
    <t>Esecuzione del contratto</t>
  </si>
  <si>
    <t>Individuazione di soggetti privi dei necessari requisiti o carenti dal punto di vista delle competenze richieste</t>
  </si>
  <si>
    <t>Inadeguata definizione dei contenuti del contratto</t>
  </si>
  <si>
    <t>Avvio del procedimento disciplinare</t>
  </si>
  <si>
    <t>Definizione del provvedimento disciplinare</t>
  </si>
  <si>
    <t>Mancato avvio di un procedimento disciplinare dovuto</t>
  </si>
  <si>
    <t>Scorretta archiviazione del procedimento disciplinare o sottostima dello stesso rispetto al provvedimento dovuto</t>
  </si>
  <si>
    <t>Richiesta autorizzazione</t>
  </si>
  <si>
    <t>Rilascio autorizzazione</t>
  </si>
  <si>
    <t>Diniego di legittime richieste di autorizzazione adducendo esigenze di servizio non motivate</t>
  </si>
  <si>
    <t>Improprio rilascio di autorizzazione</t>
  </si>
  <si>
    <t>Tutte le aree</t>
  </si>
  <si>
    <t>Conferimento di incarichi di collaborazione e consulenza</t>
  </si>
  <si>
    <t>Artificiosa individuazione della necessità di una collaborazione o consulenza esterna</t>
  </si>
  <si>
    <t>Indebita o mancata presa in considerazione di risorse interne</t>
  </si>
  <si>
    <t>Mancata verifica quali-quantitativa della regolarità dell'esecuzione dei compiti assegnati</t>
  </si>
  <si>
    <t>Misure specifiche trasversali al processo</t>
  </si>
  <si>
    <t>Misure specifiche sulle singole fasi</t>
  </si>
  <si>
    <t>Decisione in merito alla costituzione in giudizio</t>
  </si>
  <si>
    <t>Inadeguata ponderazione dell'interesse pubblico in gioco</t>
  </si>
  <si>
    <t>Individuazione del legale</t>
  </si>
  <si>
    <t>Mancata rotazione degli incarichi</t>
  </si>
  <si>
    <t>Decisione in merito alle eventuali ipotesi transattive</t>
  </si>
  <si>
    <t>Accettazione di soluzioni non idoenee a garntire la salvaguardia dell'interesse pubblico</t>
  </si>
  <si>
    <t xml:space="preserve">Gestione di ricorsi giurisdizionali </t>
  </si>
  <si>
    <t>Area di rischio H: Affari legali e contenzioso - Generale</t>
  </si>
  <si>
    <t>Affari legali e contenzioso</t>
  </si>
  <si>
    <t>Area di rischio F: Controlli, verifiche ispezioni e sanzioni - Generale</t>
  </si>
  <si>
    <t>Controlli verifiche ispezioni e sanzioni</t>
  </si>
  <si>
    <t>Partecipazione alle verifiche in loco</t>
  </si>
  <si>
    <t>Verbalizzazione del referto di verifica</t>
  </si>
  <si>
    <t>Fase svolta da altro ente</t>
  </si>
  <si>
    <t>Partecipazione alla commissione di vigilanza sulle strutture accreditate</t>
  </si>
  <si>
    <t>Definizione del livello reddituale attraverso l'acquisizione di ISEE</t>
  </si>
  <si>
    <t xml:space="preserve">Mancato controllo delle DSU </t>
  </si>
  <si>
    <t>Referenti dei servizi sociali territoriali</t>
  </si>
  <si>
    <t xml:space="preserve">Elaborazione di PAI individualizzato </t>
  </si>
  <si>
    <t>Inadeguata definizione del progetto assistenziale</t>
  </si>
  <si>
    <t>Bollettazione periodica degli importi dovuti, come da PAI</t>
  </si>
  <si>
    <t>Mancata verifica dei pagamenti effettuati</t>
  </si>
  <si>
    <t>Referente servizio Segreteria</t>
  </si>
  <si>
    <t>Inventario beni mobili</t>
  </si>
  <si>
    <t>Aggiornamento inventario</t>
  </si>
  <si>
    <t>Etichettatura beni mobili</t>
  </si>
  <si>
    <t>Mancato aggiornamento dell'inventario in caso dell'acquisto di un bene mobile da inventariare</t>
  </si>
  <si>
    <t>Mancata etichettatura di un bene mobile</t>
  </si>
  <si>
    <t>Piano programma e bilancio di previsione</t>
  </si>
  <si>
    <t>Rendiconto di gestione</t>
  </si>
  <si>
    <t>Definizione delle politiche e delle poste contabili in fase di previsione</t>
  </si>
  <si>
    <t>Alterazione delle previsioni di bilancio funzionale alla successiva effettuazione di atti non conformi ai fabbisogni dell'ente</t>
  </si>
  <si>
    <t>Gestione delle entrate: acquisizione delle quote di compartecipazione al costo dei servizi</t>
  </si>
  <si>
    <t>Gestione delle spese</t>
  </si>
  <si>
    <t>Mancata verifica dei documenti contabili e fiscali allegati agli atti di liquidazione al fine di favorire il creditore</t>
  </si>
  <si>
    <t>Verifica documenti contabili e fiscali in sede di liquidazione contabile</t>
  </si>
  <si>
    <t>Predisposizione dello schema di rendiconto</t>
  </si>
  <si>
    <t>Alterazione dei dati del rendiconto di gestione mediante l'imputazione di importi non dovuti, la cancellazione di crediti non riscossi, il mantenimento di debiti insussistenti…</t>
  </si>
  <si>
    <t>Area di rischio E: Gestione delle entrate, delle spese e del patrimonio - Generale</t>
  </si>
  <si>
    <t>Gestione contabile delle entrate</t>
  </si>
  <si>
    <t>Gestione contabile delle spese</t>
  </si>
  <si>
    <t>Gestione del patrimonio</t>
  </si>
  <si>
    <t>Area di rischio D: Provvedimenti ampliativi della sfera giuridica dei destinatari con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</si>
  <si>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</si>
  <si>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</si>
  <si>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</si>
  <si>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</si>
  <si>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</si>
  <si>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</si>
  <si>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Concessione di contributi economici</t>
  </si>
  <si>
    <t>Valutazione della situazione economica familiare</t>
  </si>
  <si>
    <t>Inadeguata valutazione dei requisiti</t>
  </si>
  <si>
    <t>Adozione del provvedimento</t>
  </si>
  <si>
    <t>Attribuzione di benefici economici non dovuti o in misura diversa da quella prevista</t>
  </si>
  <si>
    <t>Controlli e verifiche successive</t>
  </si>
  <si>
    <t>Omissione delle verifiche sull'impiego delle risorse attribuite</t>
  </si>
  <si>
    <t>Riconoscimento del diritto all'integrazione della retta per ricovero in strutture a carattere socio-sanitario</t>
  </si>
  <si>
    <t>Definizione dell'entità dell'integrazione</t>
  </si>
  <si>
    <t>Ammissione al beneficio di utenti  per i quali non sarebbe prevista integrazione o comunque in misura maggiore del dovuto</t>
  </si>
  <si>
    <t>Erogazione del beneficio</t>
  </si>
  <si>
    <t>Irregolarità nella tempistica di erogazione del beneficio</t>
  </si>
  <si>
    <t>Erogazione borse lavoro</t>
  </si>
  <si>
    <t>Definizione del progetto individualizzato</t>
  </si>
  <si>
    <t>Referente SIL</t>
  </si>
  <si>
    <t>Individuazione del soggetto ospitante</t>
  </si>
  <si>
    <t>Garantire il maggior coinvolgimento possibile di soggetti ospitanti</t>
  </si>
  <si>
    <t>Avvio dell'attività</t>
  </si>
  <si>
    <t>M.15 (Coinvolgimento di più soggetti nella definizione della proposta di contributo)</t>
  </si>
  <si>
    <t>M.20 (Utilizzo di forme di sorteggio all'interno di una rosa di soggetti titolati a far parte della commissione di concorso)</t>
  </si>
  <si>
    <t>M.20 (Utilizzo di prodecure codificate finalizzate alla valutazione dei requisiti di merito dei candidati)</t>
  </si>
  <si>
    <t>Presa in carico sociale</t>
  </si>
  <si>
    <t>Ricevimento istanze e primo colloquio</t>
  </si>
  <si>
    <t>Ritardo nell'avvio del contatto</t>
  </si>
  <si>
    <t>Colloqui di informazione, consulenza, approfondimento</t>
  </si>
  <si>
    <t>Valutazione non corretta o incompleta</t>
  </si>
  <si>
    <t>Eventuali visite domiciliari</t>
  </si>
  <si>
    <t>Presa in carico e progettazione intervento d'aiuto</t>
  </si>
  <si>
    <t>Mancata presa in carico o impropria presa in carico</t>
  </si>
  <si>
    <t>Attivazione di intervento d'aiuto</t>
  </si>
  <si>
    <t>Scelta dell'intervento inappropriata</t>
  </si>
  <si>
    <t>Attivazione servizi in ambito minorile</t>
  </si>
  <si>
    <t>Ricezione segnalazione da terzi</t>
  </si>
  <si>
    <t>Tardiva presa in esame del caso</t>
  </si>
  <si>
    <t>Assunzione informazioni</t>
  </si>
  <si>
    <t>Utilizzo di canali inappropriati o scorretti</t>
  </si>
  <si>
    <t>Colloqui con gli esercenti la potestà genitoriale</t>
  </si>
  <si>
    <t>Definizione di un'ipotesi progettuale</t>
  </si>
  <si>
    <t>Informativa all'autorità giudiziaria</t>
  </si>
  <si>
    <t>Relazione sociale incompleta o scorretta</t>
  </si>
  <si>
    <t>Attuazione del provvedimento dell'AG</t>
  </si>
  <si>
    <t>Attuazione non puntuale del provvedimento</t>
  </si>
  <si>
    <t>Comunicazione ai servizi di supporto per l'adozione dei provvedimenti amministrativi e degli impegni di spesa</t>
  </si>
  <si>
    <t>Accesso a prestazioni domiciliari/semiresidenziali/residenziali</t>
  </si>
  <si>
    <t>Istruttoria</t>
  </si>
  <si>
    <t>Dichiarazione di requisiti non veritieri al fine di alterare l'accesso ai servizi</t>
  </si>
  <si>
    <t>Valutazione multidimensionale</t>
  </si>
  <si>
    <t>Disomogeneità nella valutazione dei casi</t>
  </si>
  <si>
    <t>Inserimento in graduatoria</t>
  </si>
  <si>
    <t>Alterazione dell'ordine di accesso al servizio, con conseguente creazione di liste d'attesa irregolari</t>
  </si>
  <si>
    <t>Attivazione servizio</t>
  </si>
  <si>
    <t>Mancato rispetto della lista d'attesa</t>
  </si>
  <si>
    <t>Mancato rispetto del PAI concordato</t>
  </si>
  <si>
    <t>Area di rischio C: Provvedimenti ampliativi della sfera giuridica dei destinatari privi di effetto economico diretto ed immediato per il destinatario - Generale</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</si>
  <si>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</si>
  <si>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</si>
  <si>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</si>
  <si>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</si>
  <si>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</si>
  <si>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</si>
  <si>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</si>
  <si>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</si>
  <si>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</si>
  <si>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5.       Esecuzione del contratto</t>
  </si>
  <si>
    <t>Rendicontazione del contratto</t>
  </si>
  <si>
    <t xml:space="preserve">Area di rischio I: Gestione amministrativa dell'ente - Specifica </t>
  </si>
  <si>
    <t>Gestione amministrativa dell'ente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</si>
  <si>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</si>
  <si>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</si>
  <si>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Aree di rischio</t>
  </si>
  <si>
    <t>Processo 4</t>
  </si>
  <si>
    <t>Processo 5</t>
  </si>
  <si>
    <t>Processo 6</t>
  </si>
  <si>
    <t>Protocollazione atti in arrivo</t>
  </si>
  <si>
    <t>Verifica posta in arrivo cartacea ed elettronica</t>
  </si>
  <si>
    <t>Verifica non tempestiva della posta</t>
  </si>
  <si>
    <t>Attribuzione numero di protocollo</t>
  </si>
  <si>
    <t>Ritardo nell'attribuzione del numero di protocollo</t>
  </si>
  <si>
    <t>Trasmissione all'ufficio competente</t>
  </si>
  <si>
    <t>Non corretta attribuzione all'ufficio</t>
  </si>
  <si>
    <t>Protocollazione atti in uscita</t>
  </si>
  <si>
    <t>Trasmissione del documento al protocollo</t>
  </si>
  <si>
    <t>Ritardata o omessa trasmissione</t>
  </si>
  <si>
    <t>Protocollazione dell'atto</t>
  </si>
  <si>
    <t>Scorretta definizione dell'atto a protocollo</t>
  </si>
  <si>
    <t>Inoltro al/ai destinatiario/i</t>
  </si>
  <si>
    <t>Ritardo nell'inoltro dell'atto protocollato</t>
  </si>
  <si>
    <t>Mancato inoltro ad uno dei destinatari</t>
  </si>
  <si>
    <t>Adozione provvedimenti deliberativi</t>
  </si>
  <si>
    <t>Predisposizione bozza a cura dell'ufficio segreteria o dell'ufficio competente</t>
  </si>
  <si>
    <t>Predisposizione bozza con motivazioni non corrette od omissive</t>
  </si>
  <si>
    <t>Acquisizione pareri</t>
  </si>
  <si>
    <t>Emissione di pareri illegittimi</t>
  </si>
  <si>
    <t>Inserimento bozza nel programma di  gestione degli atti amministrativi</t>
  </si>
  <si>
    <t>Deliberazione organo competente</t>
  </si>
  <si>
    <t>Possibilità di conflitto d'interessi per il singolo componente del CdA sulla specifica questione</t>
  </si>
  <si>
    <t>Redazione verbale della seduta</t>
  </si>
  <si>
    <t>Incompletezza nella verbalizzazione del dibatito</t>
  </si>
  <si>
    <t>Firme di Presidente e Segretario</t>
  </si>
  <si>
    <t>Pubblicazione</t>
  </si>
  <si>
    <t>Ritardo nella pubblicazione</t>
  </si>
  <si>
    <t>Direzione generale, Tutte le Aree</t>
  </si>
  <si>
    <t>M.19 (Regolamento di contabilità 2020)</t>
  </si>
  <si>
    <t>Disomogeneità nell'applicazione dei criteri di verifica</t>
  </si>
  <si>
    <t>M.25 (Verifiche condotte attraverso commissioni multidisciplinari)</t>
  </si>
  <si>
    <t>M.25 (Controllo a campione dei requisiti dichiarati attraverso l'accesso a banche dati)</t>
  </si>
  <si>
    <t>M.22 (Coinvolgimento del care giver nella definizione del PAI)</t>
  </si>
  <si>
    <t>M.21 (Informatizzazione del processo con periodica produzione di report appositi)</t>
  </si>
  <si>
    <t>M.20 (Previa approvazione di indirizzi in merito da parte del CdA)</t>
  </si>
  <si>
    <t>M.25 (Verifica intermedia da parte del CdA)</t>
  </si>
  <si>
    <t>M.20 (Attestazione da parte del Nucleo di valutazione)</t>
  </si>
  <si>
    <t>M.22 (Possibilità di contestazione da parte del dipendente da portare all'attenzione del CdA)</t>
  </si>
  <si>
    <t>M.20 (Sistema premiale formalizzato in modo dettagliato sotto la supervisione del Nucleo di valutazione)</t>
  </si>
  <si>
    <t>M.20 (Redazione di una relazione di proposta dettagliata da parte del Direttore al CdA)</t>
  </si>
  <si>
    <t>M.20 (Raccolta di disponibilità mediante avviso pubblico)</t>
  </si>
  <si>
    <t>M.20 (Acquisizione di apposito parere legale o relazione dettagliata da parte del direttore)</t>
  </si>
  <si>
    <t>Indicazione dei principali criteri all'interno degli indirizzi di CdA</t>
  </si>
  <si>
    <t>M.20 (Attribuzione di incarichi esterni su indirizzo del CdA)</t>
  </si>
  <si>
    <t>M.20 (Puntuale motivazione negli atti delle verifiche effettuate)</t>
  </si>
  <si>
    <t>M.20 (Previa attestazione scritta da parte dei componenti dell'insussistenza di cause di incompatibilità)</t>
  </si>
  <si>
    <t>M.20 (Utilizzo di procedure ad evidenza pubblica, laddove non vi siano ragioni specifiche per affidamenti diretti)</t>
  </si>
  <si>
    <t>M.20 (Utilizzo di modelli standardizzati approvati dal CdA)</t>
  </si>
  <si>
    <t>M.20 (Individuazione di un responsabile dell'esecuzione che rediga report periodici)</t>
  </si>
  <si>
    <t>M.25 (Verifica a campione dei tempi di registrazione)</t>
  </si>
  <si>
    <t>M.21 (Utilizzo di procedura informatizzata che mappa l'autore della registrazione)</t>
  </si>
  <si>
    <t>M.20 (Autorizzazione all'inoltro da parte del Direttore)</t>
  </si>
  <si>
    <t>M.25 (Verifica da parte della direzione in fase di sottoscrizione dell'atto)</t>
  </si>
  <si>
    <t>M.25 (Controllo sugli atti)</t>
  </si>
  <si>
    <t>M.21 (Utilizzo di procedura informatizzata che mappa l'autore dell'inserimento)</t>
  </si>
  <si>
    <t>M.20 (Comunicazione dell'ordine del giorno preventiva e informazione sull'obbligo di astensione in caso di conflitto d'interessi)</t>
  </si>
  <si>
    <t>M.20 (Doppia firma dell'atto da parte del Segretario e del Presidente dell'organo)</t>
  </si>
  <si>
    <t>M.21 (Utilizzo di procedura informatizzata che mappa l'autore della pubblicazione)</t>
  </si>
  <si>
    <t>M.19 (Regolamento sulle prestazioni socio-sanitarie e socio-assistenziali di natura domiciliare 2013)</t>
  </si>
  <si>
    <t>M.19 (Regolamento in materia di assistenza ai minori riconosciuti da un solo genitore e ai disabili sensoriali  2007)</t>
  </si>
  <si>
    <t>H.1 (Regolamento interno non aggiornato)</t>
  </si>
  <si>
    <t>M.21 (Utilizzo del software di gestione della cartella sociale che consente di monitorare la presa in carico)</t>
  </si>
  <si>
    <t>M.20 (Elaborazione del progetto personalizzato in sede di equipe per i casi complessi)</t>
  </si>
  <si>
    <t>M.20 (Valutazione multidimensionale delle situazioni individuali attraverso commissioni socio-sanitarie)</t>
  </si>
  <si>
    <t>M.14 (Rotazione degli operatori sul caso)</t>
  </si>
  <si>
    <t xml:space="preserve">Inadeguata individuazione del beneficiario </t>
  </si>
  <si>
    <t>M.20 (Coinvolgimento del Consiglio d'Amministrazione qualora si proponga un contributo con carattere di straordinarietà per durata o per entità)</t>
  </si>
  <si>
    <t>M.25 (Verifiche a campione da parte del Servizio sociale)</t>
  </si>
  <si>
    <t>M.15 (Coinvolgimento di più soggetti nella definizione del provvedimento di assegnazione del beneficio)</t>
  </si>
  <si>
    <t>M.20 (Adozione di indirizzi specifici da parte del CdA)</t>
  </si>
  <si>
    <t>M.20 (Elaborazione del progetto da parte di un équipe di operatori)</t>
  </si>
  <si>
    <t>M.21 (Periodica pubblicazione sul sito di un avviso di ricerca di disponibilità)</t>
  </si>
  <si>
    <t>M.20 (Richiesta di indirizzi specifici al CdA)</t>
  </si>
  <si>
    <t>Procedure d'appalto aperte e negoziate</t>
  </si>
  <si>
    <t>Progettazione/definizione dell'oggetto del contratto</t>
  </si>
  <si>
    <t>Oggetto non adeguatamente definito o valorizzazione inadeguata</t>
  </si>
  <si>
    <t>Definizione della modalità di gara</t>
  </si>
  <si>
    <t>Utilizzo impoprio delle proroghe</t>
  </si>
  <si>
    <t>Scelta di procedure senza bando o di affidamento diretto al di fuori dei casi previsti</t>
  </si>
  <si>
    <t>Definizione dei requisiti per la partecipazione</t>
  </si>
  <si>
    <t>Requisiti definiti in modo da comportare impropriamente esclusioni</t>
  </si>
  <si>
    <t>Nomina commissione di gara</t>
  </si>
  <si>
    <t>Presenza di componenti incompatibili</t>
  </si>
  <si>
    <t>Scelta del contraente</t>
  </si>
  <si>
    <t>Disomogeneità nella valutazione delle offerte tecniche nel caso di affidamenti secondo il metodo dell'offerta economicamente più vantaggiosa</t>
  </si>
  <si>
    <t>Verifica dei requisiti</t>
  </si>
  <si>
    <t>Verifica omessa o parziale</t>
  </si>
  <si>
    <t>Individuazione del fornitore</t>
  </si>
  <si>
    <t>Scelta effettuata violando i principi di economicità, imparzialità ed efficienza.</t>
  </si>
  <si>
    <t>Affidamento del lavoro, servizio o fornitura</t>
  </si>
  <si>
    <t>Non conformita della fornitura o servizio</t>
  </si>
  <si>
    <t>Affidamenti diretti</t>
  </si>
  <si>
    <t>Definizione della check list dei controlli da effettuare e dei tempi  da rispettare</t>
  </si>
  <si>
    <t>Mancato rispetto delle scadenze temporali</t>
  </si>
  <si>
    <t>Mancato rispetto delle proposte progettuali contenute nell'offerta tecnica</t>
  </si>
  <si>
    <t>Emissione certificato di regolare esecuzione e svincolo della garanzia</t>
  </si>
  <si>
    <t>Mancato o parziale  rispetto degli adempimenti contrattuali</t>
  </si>
  <si>
    <t>M.20 (Attività di benchmarking con appalti recenti aventi oggetto similare)</t>
  </si>
  <si>
    <t>M.20 (Obbligo di motivazione dettagliata del provedimento)</t>
  </si>
  <si>
    <t>M.20 (Creazione elenco operatori economici per prestazioni in economia, per affidamenti diretti e per coprogettazioni)</t>
  </si>
  <si>
    <t>M.20 (Requisiti definiti in modo rigorosamente conforme alle direttive ANAC)</t>
  </si>
  <si>
    <t>M.7 (Previa attestazione scritta da parte dei componenti dell'insussistenza di cause di incompatibilità)</t>
  </si>
  <si>
    <t>M.20 (Individuazione di criteri articolati di valutazione dei progetti nel bando/invito)</t>
  </si>
  <si>
    <t>M.25 (Verifica sistematica all'atto dell'affidamento dell'appalto secondo una check list predefinita)</t>
  </si>
  <si>
    <t>M.20 (Verifica delle condizioni di fornitura attraverso l'acquisizione laddove possibile di almeno due preventivi)</t>
  </si>
  <si>
    <t>M.25 (Individuazione di un responsabile per la verifica che riferisca alla direzione)</t>
  </si>
  <si>
    <t>M.24 (Individuazione di un responsabile per la verifica che riferisca alla direzione)</t>
  </si>
  <si>
    <t>M.20 (La proposta scritta del responsabile della fornitura deve essere approvata dalla direzione)</t>
  </si>
  <si>
    <t>Qualità organizzativa e discrezionalità dei processi</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</si>
  <si>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</si>
  <si>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Qualità organizzativa e grado di discrezionalità dei processi</t>
  </si>
  <si>
    <t>Qual è il livello di strutturazione organizzativa del processo e il connesso grado di discrezionalità?</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</si>
  <si>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</si>
  <si>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</si>
  <si>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Tutte le Aree</t>
  </si>
  <si>
    <t>M.19 (Regolamenti dei singoli servizi)</t>
  </si>
  <si>
    <t>M.21 (Software di gestione della cartella sociale che consenta di monitorare la presa in carico)</t>
  </si>
  <si>
    <t xml:space="preserve">M.21 (Informatizzazione del processo mediante cartella sociale) </t>
  </si>
  <si>
    <t>M.21 (Informatizzazione del processo mediante cartella sociale)</t>
  </si>
  <si>
    <t>M.20 (Regolamento per gli interventi di assistenza economica 2014)</t>
  </si>
  <si>
    <t xml:space="preserve">M.20 (Regolamento sui criteri di compartecipartecipazione al costo delle rette di ricovero 2012) </t>
  </si>
  <si>
    <t>Referenti dei servizi sociali territoriali / Direzione generale</t>
  </si>
  <si>
    <t>Referenti dei servizi sociali territoriali / Referente segreteria</t>
  </si>
  <si>
    <t>Direzione generale / Referenti dei servizi sociali territoriali</t>
  </si>
  <si>
    <t>Mappatura dei processi aziendali</t>
  </si>
  <si>
    <t>Housing first</t>
  </si>
  <si>
    <t>Referente Area povertà e disagio</t>
  </si>
  <si>
    <t>Valutazione da parte della cabina di regia per decidere sull'eventuale ammissione della persona</t>
  </si>
  <si>
    <t>Assegnazione dell'abitazione</t>
  </si>
  <si>
    <t>Consorzi VCO e cooperative</t>
  </si>
  <si>
    <t>Valutazione della situazione globale della persona e proposta da parte del servizio sociale del territorio</t>
  </si>
  <si>
    <t xml:space="preserve">Inadeguata valutazione dei requisiti </t>
  </si>
  <si>
    <t>M.20 (Linee guida nazionali) M.21 (Verbali sedute della Cabina di regia)</t>
  </si>
  <si>
    <t>M.11 (Patto integrità)</t>
  </si>
  <si>
    <t xml:space="preserve">Area di rischio L: Anticorruzione e trasparenza - Specifica </t>
  </si>
  <si>
    <t>Anticorruzione e trasparenza</t>
  </si>
  <si>
    <t>Mappatura dei servizi/processi aziendali</t>
  </si>
  <si>
    <t>Mappatura dei processi</t>
  </si>
  <si>
    <t>Direzione</t>
  </si>
  <si>
    <t>Definizione generica, o ritardata, delle misure del PTPCT al fine di indebolire gli strumenti di prevenzione della corruzione favorendo comportamenti non corretti, in cambio di denaro o altre utilità.</t>
  </si>
  <si>
    <t>M.20 (Determinazioni e delibere A.N.AC.) M.21 (Piattaforma A.N.AC.) M.25 (A.N.AC.; NDV; RPCT)</t>
  </si>
  <si>
    <t>Identificazione e pesatura dei rischi</t>
  </si>
  <si>
    <t>Definizione delle misure</t>
  </si>
  <si>
    <t>Definizione generica dei comportamenti del Codice al fine di indebolire gli strumenti di prevenzione della corruzione favorendo comportamenti non corretti, in cambio di denaro o altre utilità.</t>
  </si>
  <si>
    <t>M.20 (Determinazioni e delibere A.N.AC.) M.25 (A.N.AC.; NDV; RPCT)</t>
  </si>
  <si>
    <t>Definizione procedura</t>
  </si>
  <si>
    <t xml:space="preserve">Ritardata definizione o aggiornamento della procedura, al fine di indebolire gli strumenti di prevenzione della corruzione favorendo comportamenti non corretti, in cambio di denaro o altre utilità. </t>
  </si>
  <si>
    <t>Gestione della segnalazione</t>
  </si>
  <si>
    <t>Applicazione impropria della procedura di segnalazione finalizzata a ostacolare il segnalante, in cambio di denaro o altre utilità.</t>
  </si>
  <si>
    <t>Amministrazione trasparente</t>
  </si>
  <si>
    <t>Omissione della pubblicazione di informazioni, documenti e atti al fine di aumentare l'opacità, in cambio di denaro o altre utilità.</t>
  </si>
  <si>
    <t>M.20 (Determinazioni e delibere A.N.AC.) M.21 (Sezione Amministrazione trasparente) M.25 (A.N.AC.; NDV; RPCT)</t>
  </si>
  <si>
    <t>Accessi integrati</t>
  </si>
  <si>
    <t>Accesso documentale</t>
  </si>
  <si>
    <t>L</t>
  </si>
  <si>
    <t>Trasmettere, contro le disposizioni di legge, informazioni o documenti oggetto di una richiesta di accesso, in cambio di denaro o altre utilità.
Interpretare in modo pretestuoso i concetti di «pubblicazione tempestiva» e di «aggiornamento», ritardando artatamente le dovute pubblicazioni, in cambio di denaro o altre utilità.</t>
  </si>
  <si>
    <t>M.19 (Regolamento accesso civico 2022) M.20 (Determinazioni e delibere A.N.AC.) M.25 (A.N.AC.; NDV; RPCT)</t>
  </si>
  <si>
    <t>M.19 (Regolamento whistleblowing 2022) M.20 (Determinazioni e delibere A.N.AC.) M.21 (Procedura informatizzata) M.25 (A.N.AC.; NDV; RPCT)</t>
  </si>
  <si>
    <t>M.19 (Regolamento sull’ordinamento degli uffici e dei servizi 2022)</t>
  </si>
  <si>
    <t>M.19 (Sistema di misurazione e valutazione della Performance 2020; Regolamento sull’ordinamento degli uffici e dei servizi 2022; Regolamento lavoro agile 2020)</t>
  </si>
  <si>
    <t>M.19 (Codice disciplinare dipendenti 2020; Codice disciplinare dirigenti 2021; Regolamento sull’ordinamento degli uffici e dei servizi 2022)</t>
  </si>
  <si>
    <t xml:space="preserve">M.19 (Regolamento sull’ordinamento degli uffici e dei servizi 2022) </t>
  </si>
  <si>
    <t>M.19 (Regolamento sull’ordinamento degli uffici e dei servizi 2022) M.7 (Dichiarazioni di inconferibilità/incompatibilità)</t>
  </si>
  <si>
    <t>Sotto-sezione Rischi corruttivi e trasparenza</t>
  </si>
  <si>
    <t>Mancanza/mancato aggiornamento/non effettività della sotto-sezione Rischi corruttivi e trasparenza</t>
  </si>
  <si>
    <t>M.3 (Aggiornamento sotto-sezione "Bandi di gara e contratti")</t>
  </si>
  <si>
    <t>Verifica ed approvazione di eventuali varianti alle previsioni contrattuali</t>
  </si>
  <si>
    <t>Gestione dei progetti con fondi PNRR (convenzioni)</t>
  </si>
  <si>
    <t>Stipula della convenzione tra Consorzio e Comune</t>
  </si>
  <si>
    <t>Area amministrativa e contabile</t>
  </si>
  <si>
    <t>M.19 (Convenzione); M.21 (Piattaforma ReGiS)</t>
  </si>
  <si>
    <t>Avvio della progettazione da parte del Comune proprietario dell'immobile</t>
  </si>
  <si>
    <t>Omesso controllo circa la procedura che è stata utilizzata per l'affidamento</t>
  </si>
  <si>
    <t>Affidamento ed esecuzione dei lavori</t>
  </si>
  <si>
    <t>Omesso controllo circa gli atti relativi all'affidamento</t>
  </si>
  <si>
    <t>Rendicontazione da parte del Comune degli stati di avanzamento dei lavori</t>
  </si>
  <si>
    <t xml:space="preserve">Omesso o parziale controllo relativo alla validazione della rendicontazione effettuata dal Comune
</t>
  </si>
  <si>
    <t>Collaudo dei lavori</t>
  </si>
  <si>
    <t>Omesso controllo circa gli atti relativi al collaudo dei lavori</t>
  </si>
  <si>
    <t>Ottenimento autorizzazione e accreditamento ASL (se previsto dalla normativa)</t>
  </si>
  <si>
    <t>Co-programmazione e co-progettazione</t>
  </si>
  <si>
    <t>Adozione provvedimento di indizione</t>
  </si>
  <si>
    <t>Area amministrativa e contabile; partner di co-progettazione</t>
  </si>
  <si>
    <t>Requisiti definiti in modo da comportare impropriamente esclusioni o pilotare la valutazione delle richieste</t>
  </si>
  <si>
    <t xml:space="preserve">M.19 (DM 72/2021 - Linee guida sugli artt. 55-57 del Codice del Terzo Settore); </t>
  </si>
  <si>
    <t>Emissione avviso pubblico</t>
  </si>
  <si>
    <t>Valutazione delle richieste di partecipazione</t>
  </si>
  <si>
    <t>Disomogeneità nella valutazione delle richieste di partecipazione</t>
  </si>
  <si>
    <t>M.21 (Verbalizzazione degli incontri della commissione)</t>
  </si>
  <si>
    <t>Svolgimento degli incontri di progettazione</t>
  </si>
  <si>
    <t>M.21 (Verbalizzazione degli incontri)</t>
  </si>
  <si>
    <t>Definizione progetto di dettaglio e budget</t>
  </si>
  <si>
    <t>Allocazione del budget non conforme ai principi di economicità, imparzialità ed efficienza.</t>
  </si>
  <si>
    <t>M.19 (Convenzione approvata e sottoscritta dai partner)</t>
  </si>
  <si>
    <t>Rendicontazione progetti PNRR</t>
  </si>
  <si>
    <t>Pianificazione delle modalità rendicontative</t>
  </si>
  <si>
    <t>Inadeguatezza nella selezione delle modalità rendicontative</t>
  </si>
  <si>
    <t>M.21 (Piattaforma ReGiS) M.25 (DPO)</t>
  </si>
  <si>
    <t>M.21 (Applicazione digitale per il controllo degli accessi)</t>
  </si>
  <si>
    <t>M.25 (Procedura di monitoraggio)</t>
  </si>
  <si>
    <t>Acquisizione della documentazione</t>
  </si>
  <si>
    <t>Infedele rappresentazione delle attività effettuate</t>
  </si>
  <si>
    <t>Verifica della documentazione</t>
  </si>
  <si>
    <t>Omessa o parziale verifica della documentazione</t>
  </si>
  <si>
    <t>Inserimento su piattaforma ReGiS</t>
  </si>
  <si>
    <t>Validazione</t>
  </si>
  <si>
    <t>Omesso o parziale controllo relativo alla validazione della rendicontazione</t>
  </si>
  <si>
    <t>Archiviazione e conservazione</t>
  </si>
  <si>
    <t>Sottrazione o distruzione di documenti nella procedura di archiviazione e conservazione</t>
  </si>
  <si>
    <t>M.21 (Gestionale per la conservazione dei documenti)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</si>
</sst>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yy"/>
  </numFmts>
  <fonts count="32">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14"/>
      <color rgb="FF256291"/>
      <name val="Source Sans Pro Black"/>
      <family val="2"/>
    </font>
    <font>
      <sz val="11"/>
      <color theme="1"/>
      <name val="Calibri"/>
      <family val="2"/>
      <scheme val="minor"/>
    </font>
    <font>
      <sz val="12"/>
      <color theme="1"/>
      <name val="Calibri"/>
      <family val="2"/>
      <scheme val="minor"/>
    </font>
    <font>
      <sz val="10"/>
      <color theme="1"/>
      <name val="Calibri"/>
      <family val="2"/>
      <scheme val="minor"/>
    </font>
    <font>
      <i/>
      <sz val="11"/>
      <name val="Calibri"/>
      <family val="2"/>
      <scheme val="minor"/>
    </font>
    <font>
      <sz val="10"/>
      <name val="Calibri"/>
      <family val="2"/>
      <scheme val="minor"/>
    </font>
    <font>
      <b/>
      <sz val="11"/>
      <name val="Calibri"/>
      <family val="2"/>
      <scheme val="minor"/>
    </font>
    <font>
      <b/>
      <sz val="12"/>
      <color rgb="FFFFFFFF"/>
      <name val="Source Sans Pro"/>
      <family val="2"/>
    </font>
    <font>
      <b/>
      <sz val="12"/>
      <color rgb="FF000000"/>
      <name val="Source Sans Pro"/>
      <family val="2"/>
    </font>
    <font>
      <sz val="11"/>
      <color theme="1"/>
      <name val="Source Sans Pro"/>
      <family val="2"/>
    </font>
    <font>
      <sz val="12"/>
      <name val="Calibri"/>
      <family val="2"/>
      <scheme val="minor"/>
    </font>
    <font>
      <i/>
      <sz val="12"/>
      <color theme="1"/>
      <name val="Calibri"/>
      <family val="2"/>
      <scheme val="minor"/>
    </font>
    <font>
      <sz val="12"/>
      <color rgb="FF000000"/>
      <name val="Calibri"/>
      <family val="2"/>
      <scheme val="minor"/>
    </font>
    <font>
      <sz val="8"/>
      <name val="Calibri"/>
      <family val="2"/>
      <scheme val="minor"/>
    </font>
    <font>
      <sz val="11"/>
      <color theme="1"/>
      <name val="Calibri"/>
      <family val="2"/>
    </font>
    <font>
      <b/>
      <sz val="11"/>
      <color theme="1"/>
      <name val="Calibri"/>
      <family val="2"/>
    </font>
    <font>
      <sz val="14"/>
      <color theme="1"/>
      <name val="Calibri"/>
      <family val="2"/>
    </font>
    <font>
      <b/>
      <sz val="18"/>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0"/>
        <bgColor indexed="64"/>
      </patternFill>
    </fill>
    <fill>
      <patternFill patternType="solid">
        <fgColor theme="3"/>
        <bgColor indexed="64"/>
      </patternFill>
    </fill>
    <fill>
      <patternFill patternType="solid">
        <fgColor theme="0"/>
        <bgColor theme="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17365D"/>
        <bgColor indexed="64"/>
      </patternFill>
    </fill>
    <fill>
      <patternFill patternType="solid">
        <fgColor theme="4"/>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5" fillId="0" borderId="0" applyFont="0" applyFill="0" applyBorder="0" applyAlignment="0" applyProtection="0"/>
    <xf numFmtId="0" fontId="28" fillId="0" borderId="0"/>
  </cellStyleXfs>
  <cellXfs count="345">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0" xfId="0" applyAlignment="1">
      <alignment vertical="center"/>
    </xf>
    <xf numFmtId="0" fontId="0" fillId="0" borderId="0" xfId="0"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quotePrefix="1"/>
    <xf numFmtId="0" fontId="16" fillId="0" borderId="1" xfId="0" applyFont="1" applyBorder="1" applyAlignment="1">
      <alignment horizontal="center" vertical="center" wrapText="1"/>
    </xf>
    <xf numFmtId="0" fontId="17" fillId="11" borderId="1" xfId="0" applyFont="1" applyFill="1" applyBorder="1" applyAlignment="1">
      <alignment vertical="center" wrapText="1"/>
    </xf>
    <xf numFmtId="0" fontId="0" fillId="11" borderId="0" xfId="0" applyFill="1"/>
    <xf numFmtId="0" fontId="12" fillId="13" borderId="0" xfId="0" applyFont="1" applyFill="1" applyAlignment="1">
      <alignment vertical="center" wrapText="1"/>
    </xf>
    <xf numFmtId="0" fontId="11" fillId="12" borderId="1" xfId="0" applyFont="1" applyFill="1" applyBorder="1" applyAlignment="1">
      <alignment horizontal="center" vertical="center" wrapText="1"/>
    </xf>
    <xf numFmtId="0" fontId="0" fillId="11" borderId="0" xfId="0" applyFill="1" applyAlignment="1">
      <alignment vertical="center"/>
    </xf>
    <xf numFmtId="0" fontId="14" fillId="11" borderId="0" xfId="0" applyFont="1" applyFill="1" applyAlignment="1">
      <alignment horizontal="center" vertical="center"/>
    </xf>
    <xf numFmtId="0" fontId="0" fillId="11" borderId="0" xfId="0" applyFill="1" applyAlignment="1">
      <alignment wrapText="1"/>
    </xf>
    <xf numFmtId="0" fontId="1" fillId="11" borderId="0" xfId="0" applyFont="1" applyFill="1" applyAlignment="1">
      <alignment horizontal="center" vertical="center" wrapText="1"/>
    </xf>
    <xf numFmtId="0" fontId="7"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9" fontId="0" fillId="0" borderId="1" xfId="1" applyFont="1" applyBorder="1" applyAlignment="1">
      <alignment horizontal="center" vertical="center" wrapText="1"/>
    </xf>
    <xf numFmtId="0" fontId="18" fillId="11" borderId="1" xfId="0" applyFont="1" applyFill="1" applyBorder="1" applyAlignment="1">
      <alignment horizontal="center" vertical="center" wrapText="1"/>
    </xf>
    <xf numFmtId="9" fontId="10" fillId="11" borderId="1" xfId="1" applyFont="1" applyFill="1" applyBorder="1" applyAlignment="1">
      <alignment horizontal="center" vertical="center" wrapText="1"/>
    </xf>
    <xf numFmtId="9" fontId="3" fillId="8" borderId="1" xfId="1" applyFont="1" applyFill="1" applyBorder="1" applyAlignment="1">
      <alignment horizontal="center" wrapText="1"/>
    </xf>
    <xf numFmtId="0" fontId="16" fillId="11" borderId="1" xfId="0" applyFont="1" applyFill="1" applyBorder="1" applyAlignment="1">
      <alignment vertical="center" wrapText="1"/>
    </xf>
    <xf numFmtId="0" fontId="16" fillId="11" borderId="1"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2" fillId="2"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wrapText="1"/>
    </xf>
    <xf numFmtId="0" fontId="19" fillId="0" borderId="1" xfId="0" applyFont="1" applyBorder="1" applyAlignment="1">
      <alignment horizontal="center" vertical="center" wrapText="1"/>
    </xf>
    <xf numFmtId="0" fontId="17" fillId="0" borderId="1" xfId="0" applyFont="1" applyBorder="1" applyAlignment="1">
      <alignment horizontal="center" wrapText="1"/>
    </xf>
    <xf numFmtId="0" fontId="0" fillId="11" borderId="0" xfId="0" applyFill="1" applyAlignment="1">
      <alignment vertical="center" wrapText="1"/>
    </xf>
    <xf numFmtId="0" fontId="20" fillId="8" borderId="1" xfId="0" applyFont="1" applyFill="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9" fontId="10" fillId="0" borderId="1" xfId="0" applyNumberFormat="1" applyFont="1" applyBorder="1" applyAlignment="1">
      <alignment horizontal="center" vertical="center" wrapText="1"/>
    </xf>
    <xf numFmtId="0" fontId="21" fillId="17" borderId="1" xfId="0" applyFont="1" applyFill="1" applyBorder="1" applyAlignment="1">
      <alignment horizontal="center" vertical="center" wrapText="1"/>
    </xf>
    <xf numFmtId="0" fontId="16" fillId="11" borderId="1" xfId="0" applyFont="1" applyFill="1" applyBorder="1" applyAlignment="1">
      <alignment horizontal="center" vertical="center"/>
    </xf>
    <xf numFmtId="0" fontId="16" fillId="11" borderId="1" xfId="0" applyFont="1" applyFill="1" applyBorder="1" applyAlignment="1">
      <alignment horizontal="left" vertical="center"/>
    </xf>
    <xf numFmtId="0" fontId="16" fillId="11" borderId="1" xfId="0" applyFont="1" applyFill="1" applyBorder="1" applyAlignment="1">
      <alignment horizontal="left" wrapText="1"/>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4" borderId="1" xfId="0" applyFont="1" applyFill="1" applyBorder="1" applyAlignment="1">
      <alignment horizontal="left" vertical="center"/>
    </xf>
    <xf numFmtId="0" fontId="24" fillId="11" borderId="1" xfId="0" applyFont="1" applyFill="1" applyBorder="1" applyAlignment="1">
      <alignment horizontal="left" vertical="center" wrapText="1"/>
    </xf>
    <xf numFmtId="0" fontId="12" fillId="13" borderId="0" xfId="0" applyFont="1" applyFill="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13" borderId="0" xfId="0" applyFont="1" applyFill="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11"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26" fillId="0" borderId="1" xfId="0" applyFont="1" applyBorder="1" applyAlignment="1">
      <alignment vertical="center" wrapText="1"/>
    </xf>
    <xf numFmtId="0" fontId="26" fillId="11" borderId="1" xfId="0" applyFont="1" applyFill="1" applyBorder="1" applyAlignment="1">
      <alignment vertical="center" wrapText="1"/>
    </xf>
    <xf numFmtId="0" fontId="16" fillId="0" borderId="0" xfId="0" applyFont="1" applyAlignment="1">
      <alignment wrapText="1"/>
    </xf>
    <xf numFmtId="0" fontId="2" fillId="11" borderId="0" xfId="0" applyFont="1" applyFill="1" applyAlignment="1">
      <alignment horizontal="center" vertical="center" wrapText="1"/>
    </xf>
    <xf numFmtId="0" fontId="4" fillId="0" borderId="0" xfId="0" applyFont="1" applyAlignment="1">
      <alignment vertical="center" wrapText="1"/>
    </xf>
    <xf numFmtId="0" fontId="0" fillId="11" borderId="0" xfId="0" applyFill="1" applyAlignment="1">
      <alignment horizontal="center" vertical="center" wrapText="1"/>
    </xf>
    <xf numFmtId="1" fontId="0" fillId="0" borderId="1" xfId="0" applyNumberFormat="1" applyBorder="1" applyAlignment="1">
      <alignment horizontal="center" vertical="center" wrapText="1"/>
    </xf>
    <xf numFmtId="2" fontId="3" fillId="11" borderId="0" xfId="0" applyNumberFormat="1" applyFont="1" applyFill="1" applyAlignment="1">
      <alignment horizontal="center" wrapText="1"/>
    </xf>
    <xf numFmtId="0" fontId="0" fillId="0" borderId="0" xfId="0" applyAlignment="1">
      <alignment horizontal="left" wrapText="1"/>
    </xf>
    <xf numFmtId="0" fontId="16" fillId="0" borderId="0" xfId="0" applyFont="1" applyAlignment="1">
      <alignment horizontal="left" vertical="center" wrapText="1"/>
    </xf>
    <xf numFmtId="164" fontId="3" fillId="8" borderId="1" xfId="0" applyNumberFormat="1" applyFont="1" applyFill="1" applyBorder="1" applyAlignment="1">
      <alignment horizontal="center" wrapText="1"/>
    </xf>
    <xf numFmtId="164" fontId="3" fillId="8"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2" applyFont="1" applyBorder="1" applyAlignment="1">
      <alignment horizontal="left" vertical="center" wrapText="1"/>
    </xf>
    <xf numFmtId="0" fontId="2" fillId="14"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0" fillId="0" borderId="1" xfId="2" applyFont="1" applyBorder="1" applyAlignment="1">
      <alignment vertical="center" wrapText="1"/>
    </xf>
    <xf numFmtId="0" fontId="0" fillId="0" borderId="0" xfId="0" applyAlignment="1">
      <alignment horizontal="center" vertical="center" wrapText="1"/>
    </xf>
    <xf numFmtId="0" fontId="10" fillId="0" borderId="1" xfId="2" applyFont="1" applyBorder="1" applyAlignment="1">
      <alignment horizontal="left" vertical="center" wrapText="1"/>
    </xf>
    <xf numFmtId="0" fontId="0" fillId="11" borderId="1" xfId="0" applyFill="1" applyBorder="1" applyAlignment="1">
      <alignment vertical="center" wrapText="1"/>
    </xf>
    <xf numFmtId="0" fontId="1" fillId="11" borderId="5" xfId="0" applyFont="1" applyFill="1" applyBorder="1" applyAlignment="1">
      <alignment horizontal="center" vertical="center" wrapText="1"/>
    </xf>
    <xf numFmtId="0" fontId="0" fillId="11" borderId="5" xfId="0" applyFill="1" applyBorder="1" applyAlignment="1">
      <alignment vertical="center" wrapText="1"/>
    </xf>
    <xf numFmtId="0" fontId="1" fillId="2" borderId="5" xfId="0" applyFont="1" applyFill="1" applyBorder="1" applyAlignment="1">
      <alignment horizontal="center" vertical="center" wrapText="1"/>
    </xf>
    <xf numFmtId="9" fontId="3" fillId="8" borderId="1" xfId="1" applyFont="1" applyFill="1" applyBorder="1" applyAlignment="1">
      <alignment horizontal="center" vertical="center" wrapText="1"/>
    </xf>
    <xf numFmtId="0" fontId="2" fillId="16" borderId="1" xfId="0"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1" xfId="0" applyFill="1" applyBorder="1" applyAlignment="1">
      <alignment horizontal="center" vertical="center" wrapText="1"/>
    </xf>
    <xf numFmtId="0" fontId="28" fillId="0" borderId="1" xfId="2" applyBorder="1" applyAlignment="1">
      <alignment horizontal="left" vertical="center" wrapText="1"/>
    </xf>
    <xf numFmtId="0" fontId="2"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0" fillId="11" borderId="1" xfId="0" quotePrefix="1"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0" borderId="1" xfId="2" applyFont="1" applyBorder="1" applyAlignment="1">
      <alignment horizontal="center" vertical="center" wrapText="1"/>
    </xf>
    <xf numFmtId="0" fontId="0" fillId="0" borderId="5" xfId="2" applyFont="1" applyBorder="1" applyAlignment="1">
      <alignment horizontal="center" vertical="center" wrapText="1"/>
    </xf>
    <xf numFmtId="0" fontId="15" fillId="0" borderId="1" xfId="2" applyFont="1" applyBorder="1" applyAlignment="1">
      <alignment vertical="center" wrapText="1"/>
    </xf>
    <xf numFmtId="0" fontId="0" fillId="0" borderId="1" xfId="2" applyFont="1" applyBorder="1" applyAlignment="1">
      <alignment horizontal="center" wrapText="1"/>
    </xf>
    <xf numFmtId="0" fontId="0" fillId="11" borderId="1" xfId="2" applyFont="1" applyFill="1" applyBorder="1" applyAlignment="1">
      <alignment horizontal="center" vertical="center" wrapText="1"/>
    </xf>
    <xf numFmtId="0" fontId="0" fillId="11" borderId="8" xfId="2" applyFont="1" applyFill="1" applyBorder="1" applyAlignment="1">
      <alignment horizontal="center" vertical="center" wrapText="1"/>
    </xf>
    <xf numFmtId="0" fontId="0" fillId="0" borderId="8" xfId="2" applyFont="1" applyBorder="1" applyAlignment="1">
      <alignment horizontal="center" wrapText="1"/>
    </xf>
    <xf numFmtId="0" fontId="0" fillId="0" borderId="9" xfId="2" applyFont="1" applyBorder="1" applyAlignment="1">
      <alignment horizontal="center" wrapText="1"/>
    </xf>
    <xf numFmtId="0" fontId="0" fillId="11" borderId="9" xfId="2"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5" xfId="0" applyBorder="1" applyAlignment="1">
      <alignment horizontal="center" vertical="center" wrapText="1"/>
    </xf>
    <xf numFmtId="0" fontId="0" fillId="0" borderId="1" xfId="2" applyFont="1" applyBorder="1" applyAlignment="1">
      <alignment vertical="top" wrapText="1"/>
    </xf>
    <xf numFmtId="0" fontId="0" fillId="0" borderId="1" xfId="2" applyFon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vertical="top"/>
    </xf>
    <xf numFmtId="0" fontId="0" fillId="0" borderId="5" xfId="2" applyFont="1" applyBorder="1" applyAlignment="1">
      <alignment horizontal="left" vertical="top" wrapText="1"/>
    </xf>
    <xf numFmtId="0" fontId="0" fillId="0" borderId="5" xfId="0" applyBorder="1" applyAlignment="1">
      <alignment horizontal="left" vertical="top"/>
    </xf>
    <xf numFmtId="165" fontId="0" fillId="11" borderId="9" xfId="2" applyNumberFormat="1"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16" fillId="0" borderId="1" xfId="2" applyFont="1" applyBorder="1" applyAlignment="1">
      <alignment vertical="center" wrapText="1"/>
    </xf>
    <xf numFmtId="0" fontId="16" fillId="11" borderId="1" xfId="2" applyFont="1" applyFill="1" applyBorder="1" applyAlignment="1">
      <alignment vertical="center" wrapText="1"/>
    </xf>
    <xf numFmtId="0" fontId="1" fillId="11" borderId="1" xfId="0" applyFont="1" applyFill="1"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11" borderId="1" xfId="0" applyFill="1" applyBorder="1" applyAlignment="1">
      <alignment horizontal="left" vertical="center" wrapText="1"/>
    </xf>
    <xf numFmtId="2" fontId="1" fillId="11" borderId="1" xfId="0" applyNumberFormat="1" applyFont="1" applyFill="1" applyBorder="1" applyAlignment="1">
      <alignment horizontal="center" vertical="center" wrapText="1"/>
    </xf>
    <xf numFmtId="10" fontId="1" fillId="11"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11" borderId="1" xfId="2" applyFont="1" applyFill="1" applyBorder="1" applyAlignment="1">
      <alignment horizontal="left" vertical="center" wrapText="1"/>
    </xf>
    <xf numFmtId="0" fontId="0" fillId="2" borderId="1" xfId="2" applyFont="1" applyFill="1" applyBorder="1" applyAlignment="1">
      <alignment vertical="center" wrapText="1"/>
    </xf>
    <xf numFmtId="0" fontId="4" fillId="1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2" applyFont="1" applyBorder="1" applyAlignment="1">
      <alignment horizontal="center" vertical="center" wrapText="1"/>
    </xf>
    <xf numFmtId="0" fontId="2" fillId="16"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1" xfId="2" applyFont="1" applyBorder="1" applyAlignment="1">
      <alignment horizontal="left" vertical="top" wrapText="1"/>
    </xf>
    <xf numFmtId="0" fontId="0" fillId="11" borderId="5" xfId="2"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0" xfId="0" applyAlignment="1">
      <alignment horizontal="left" vertical="center" wrapText="1"/>
    </xf>
    <xf numFmtId="0" fontId="0" fillId="2" borderId="1" xfId="2" applyFont="1" applyFill="1" applyBorder="1" applyAlignment="1">
      <alignment vertical="top" wrapText="1"/>
    </xf>
    <xf numFmtId="0" fontId="0" fillId="11" borderId="1" xfId="2" applyFont="1" applyFill="1" applyBorder="1" applyAlignment="1">
      <alignment vertical="top" wrapText="1"/>
    </xf>
    <xf numFmtId="0" fontId="0" fillId="19" borderId="1" xfId="2" applyFont="1" applyFill="1" applyBorder="1" applyAlignment="1">
      <alignment horizontal="center" vertical="center" wrapText="1"/>
    </xf>
    <xf numFmtId="0" fontId="0" fillId="11" borderId="1" xfId="2" applyFont="1" applyFill="1" applyBorder="1" applyAlignment="1">
      <alignment horizontal="left" vertical="top" wrapText="1"/>
    </xf>
    <xf numFmtId="0" fontId="0" fillId="0" borderId="1" xfId="0" applyBorder="1" applyAlignment="1">
      <alignment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16" fillId="11"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left" wrapText="1"/>
    </xf>
    <xf numFmtId="0" fontId="2" fillId="2" borderId="1" xfId="0" applyFont="1" applyFill="1" applyBorder="1" applyAlignment="1">
      <alignment horizontal="center" vertical="center" wrapText="1"/>
    </xf>
    <xf numFmtId="0" fontId="13" fillId="0" borderId="1" xfId="0" applyFont="1" applyBorder="1" applyAlignment="1">
      <alignment horizontal="left" wrapText="1"/>
    </xf>
    <xf numFmtId="0" fontId="13" fillId="11" borderId="1" xfId="0" applyFont="1" applyFill="1" applyBorder="1" applyAlignment="1">
      <alignment horizontal="left"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0" fillId="0" borderId="1" xfId="2" applyFont="1" applyBorder="1" applyAlignment="1">
      <alignment horizontal="center" vertical="center" wrapText="1"/>
    </xf>
    <xf numFmtId="0" fontId="2" fillId="11" borderId="1" xfId="0"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29" fillId="0" borderId="1" xfId="2" applyFont="1" applyBorder="1" applyAlignment="1">
      <alignment horizontal="center" vertical="center" wrapText="1"/>
    </xf>
    <xf numFmtId="0" fontId="1"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2" fillId="15"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4" xfId="0" applyFont="1" applyFill="1" applyBorder="1" applyAlignment="1">
      <alignment horizontal="center" vertical="center"/>
    </xf>
    <xf numFmtId="0" fontId="29" fillId="11" borderId="1" xfId="2"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2" fontId="2" fillId="11" borderId="6" xfId="0" applyNumberFormat="1" applyFont="1" applyFill="1" applyBorder="1" applyAlignment="1">
      <alignment horizontal="center" vertical="center" wrapText="1"/>
    </xf>
    <xf numFmtId="2" fontId="2" fillId="11" borderId="7"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10" fontId="2" fillId="11" borderId="6" xfId="1" applyNumberFormat="1" applyFont="1" applyFill="1" applyBorder="1" applyAlignment="1">
      <alignment horizontal="center" vertical="center" wrapText="1"/>
    </xf>
    <xf numFmtId="10" fontId="2" fillId="11" borderId="7" xfId="1" applyNumberFormat="1" applyFont="1" applyFill="1" applyBorder="1" applyAlignment="1">
      <alignment horizontal="center" vertical="center" wrapText="1"/>
    </xf>
    <xf numFmtId="0" fontId="2" fillId="15" borderId="2" xfId="0" applyFont="1" applyFill="1" applyBorder="1" applyAlignment="1">
      <alignment horizontal="center" vertical="center"/>
    </xf>
    <xf numFmtId="0" fontId="2" fillId="15" borderId="4" xfId="0" applyFont="1" applyFill="1" applyBorder="1" applyAlignment="1">
      <alignment horizontal="center" vertical="center"/>
    </xf>
    <xf numFmtId="0" fontId="2" fillId="16"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2" fontId="2" fillId="4" borderId="5" xfId="0" applyNumberFormat="1" applyFont="1" applyFill="1" applyBorder="1" applyAlignment="1">
      <alignment horizontal="center" vertical="center" wrapText="1"/>
    </xf>
    <xf numFmtId="2" fontId="2" fillId="4" borderId="6" xfId="0" applyNumberFormat="1" applyFont="1" applyFill="1" applyBorder="1" applyAlignment="1">
      <alignment horizontal="center" vertical="center" wrapText="1"/>
    </xf>
    <xf numFmtId="2" fontId="2" fillId="4" borderId="7" xfId="0" applyNumberFormat="1" applyFont="1" applyFill="1" applyBorder="1" applyAlignment="1">
      <alignment horizontal="center" vertical="center" wrapText="1"/>
    </xf>
    <xf numFmtId="0" fontId="0" fillId="19" borderId="5" xfId="2" applyFont="1" applyFill="1" applyBorder="1" applyAlignment="1">
      <alignment horizontal="center" vertical="center" wrapText="1"/>
    </xf>
    <xf numFmtId="0" fontId="0" fillId="19" borderId="6" xfId="2" applyFont="1" applyFill="1" applyBorder="1" applyAlignment="1">
      <alignment horizontal="center" vertical="center" wrapText="1"/>
    </xf>
    <xf numFmtId="0" fontId="0" fillId="19" borderId="7" xfId="2"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16" fillId="11" borderId="5" xfId="0" quotePrefix="1"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2" fillId="11" borderId="5" xfId="0" quotePrefix="1" applyFont="1" applyFill="1" applyBorder="1" applyAlignment="1">
      <alignment horizontal="center" vertical="center" wrapText="1"/>
    </xf>
    <xf numFmtId="0" fontId="31" fillId="0" borderId="0" xfId="0" applyFont="1" applyAlignment="1">
      <alignment horizontal="left" vertical="top" wrapText="1"/>
    </xf>
    <xf numFmtId="0" fontId="13"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1" xfId="2" applyFont="1" applyBorder="1" applyAlignment="1">
      <alignment horizontal="left" vertical="top" wrapText="1"/>
    </xf>
    <xf numFmtId="0" fontId="0" fillId="11" borderId="5" xfId="2" applyFont="1" applyFill="1" applyBorder="1" applyAlignment="1">
      <alignment horizontal="center" vertical="center" wrapText="1"/>
    </xf>
    <xf numFmtId="0" fontId="0" fillId="11" borderId="6" xfId="2" applyFont="1" applyFill="1" applyBorder="1" applyAlignment="1">
      <alignment horizontal="center" vertical="center" wrapText="1"/>
    </xf>
    <xf numFmtId="0" fontId="0" fillId="11" borderId="7" xfId="2" applyFont="1" applyFill="1" applyBorder="1" applyAlignment="1">
      <alignment horizontal="center" vertical="center" wrapText="1"/>
    </xf>
    <xf numFmtId="0" fontId="0" fillId="0" borderId="5" xfId="2" applyFont="1" applyBorder="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1" xfId="2" applyFont="1" applyBorder="1" applyAlignment="1">
      <alignment horizontal="left" vertical="center" wrapText="1"/>
    </xf>
    <xf numFmtId="0" fontId="0" fillId="0" borderId="1" xfId="0" applyBorder="1" applyAlignment="1">
      <alignment horizontal="center" vertical="center" wrapText="1"/>
    </xf>
    <xf numFmtId="2" fontId="2" fillId="0" borderId="5" xfId="2" applyNumberFormat="1" applyFont="1" applyBorder="1" applyAlignment="1">
      <alignment horizontal="center" vertical="center" wrapText="1"/>
    </xf>
    <xf numFmtId="2" fontId="2" fillId="0" borderId="6" xfId="2" applyNumberFormat="1" applyFont="1" applyBorder="1" applyAlignment="1">
      <alignment horizontal="center" vertical="center" wrapText="1"/>
    </xf>
    <xf numFmtId="2" fontId="2" fillId="0" borderId="7" xfId="2" applyNumberFormat="1" applyFont="1" applyBorder="1" applyAlignment="1">
      <alignment horizontal="center" vertical="center" wrapText="1"/>
    </xf>
    <xf numFmtId="10" fontId="2" fillId="0" borderId="5" xfId="1" applyNumberFormat="1" applyFont="1" applyBorder="1" applyAlignment="1">
      <alignment horizontal="center" vertical="center" wrapText="1"/>
    </xf>
    <xf numFmtId="10" fontId="2" fillId="0" borderId="6" xfId="1" applyNumberFormat="1" applyFont="1" applyBorder="1" applyAlignment="1">
      <alignment horizontal="center" vertical="center" wrapText="1"/>
    </xf>
    <xf numFmtId="10" fontId="2" fillId="0" borderId="7" xfId="1" applyNumberFormat="1" applyFont="1" applyBorder="1" applyAlignment="1">
      <alignment horizontal="center" vertical="center" wrapText="1"/>
    </xf>
    <xf numFmtId="0" fontId="2" fillId="9" borderId="5" xfId="2" applyFont="1" applyFill="1" applyBorder="1" applyAlignment="1">
      <alignment horizontal="center" vertical="center" wrapText="1"/>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0" fillId="0" borderId="5" xfId="2" applyFont="1" applyBorder="1" applyAlignment="1">
      <alignment horizontal="center" vertical="top" wrapText="1"/>
    </xf>
    <xf numFmtId="0" fontId="0" fillId="0" borderId="6" xfId="2" applyFont="1" applyBorder="1" applyAlignment="1">
      <alignment horizontal="center" vertical="top" wrapText="1"/>
    </xf>
    <xf numFmtId="0" fontId="0" fillId="0" borderId="7" xfId="2" applyFont="1" applyBorder="1" applyAlignment="1">
      <alignment horizontal="center" vertical="top" wrapText="1"/>
    </xf>
    <xf numFmtId="0" fontId="0" fillId="2" borderId="5" xfId="2" applyFont="1" applyFill="1" applyBorder="1" applyAlignment="1">
      <alignment horizontal="center" vertical="center" wrapText="1"/>
    </xf>
    <xf numFmtId="0" fontId="0" fillId="2" borderId="6" xfId="2" applyFont="1" applyFill="1" applyBorder="1" applyAlignment="1">
      <alignment horizontal="center" vertical="center" wrapText="1"/>
    </xf>
    <xf numFmtId="0" fontId="0" fillId="2" borderId="7" xfId="2" applyFont="1" applyFill="1" applyBorder="1" applyAlignment="1">
      <alignment horizontal="center" vertical="center" wrapText="1"/>
    </xf>
    <xf numFmtId="0" fontId="0" fillId="2" borderId="5" xfId="2" applyFont="1" applyFill="1" applyBorder="1" applyAlignment="1">
      <alignment horizontal="center" vertical="top" wrapText="1"/>
    </xf>
    <xf numFmtId="0" fontId="0" fillId="2" borderId="6" xfId="2" applyFont="1" applyFill="1" applyBorder="1" applyAlignment="1">
      <alignment horizontal="center" vertical="top" wrapText="1"/>
    </xf>
    <xf numFmtId="0" fontId="0" fillId="2" borderId="7" xfId="2"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164" fontId="2" fillId="11" borderId="1"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2" fillId="11" borderId="5" xfId="0" applyNumberFormat="1" applyFont="1" applyFill="1" applyBorder="1" applyAlignment="1">
      <alignment horizontal="center" vertical="center" wrapText="1"/>
    </xf>
    <xf numFmtId="9" fontId="2" fillId="11" borderId="5" xfId="0" applyNumberFormat="1" applyFont="1" applyFill="1" applyBorder="1" applyAlignment="1">
      <alignment horizontal="center" vertical="center" wrapText="1"/>
    </xf>
    <xf numFmtId="0" fontId="29" fillId="11" borderId="5" xfId="2" applyFont="1" applyFill="1" applyBorder="1" applyAlignment="1">
      <alignment horizontal="center" vertical="center" wrapText="1"/>
    </xf>
    <xf numFmtId="0" fontId="29" fillId="11" borderId="6" xfId="2" applyFont="1" applyFill="1" applyBorder="1" applyAlignment="1">
      <alignment horizontal="center" vertical="center" wrapText="1"/>
    </xf>
    <xf numFmtId="0" fontId="29" fillId="11" borderId="7" xfId="2" applyFont="1" applyFill="1" applyBorder="1" applyAlignment="1">
      <alignment horizontal="center" vertical="center" wrapText="1"/>
    </xf>
    <xf numFmtId="0" fontId="28" fillId="0" borderId="5" xfId="2" applyBorder="1" applyAlignment="1">
      <alignment horizontal="center" vertical="center" wrapText="1"/>
    </xf>
    <xf numFmtId="0" fontId="28" fillId="0" borderId="6" xfId="2" applyBorder="1" applyAlignment="1">
      <alignment horizontal="center" vertical="center" wrapText="1"/>
    </xf>
    <xf numFmtId="0" fontId="28" fillId="0" borderId="7" xfId="2" applyBorder="1" applyAlignment="1">
      <alignment horizontal="center" vertical="center" wrapText="1"/>
    </xf>
    <xf numFmtId="0" fontId="28" fillId="0" borderId="1" xfId="2" applyBorder="1" applyAlignment="1">
      <alignment horizontal="center" vertical="center" wrapText="1"/>
    </xf>
    <xf numFmtId="2" fontId="1" fillId="11" borderId="5" xfId="0" applyNumberFormat="1" applyFont="1" applyFill="1" applyBorder="1" applyAlignment="1">
      <alignment horizontal="center" vertical="center" wrapText="1"/>
    </xf>
    <xf numFmtId="2" fontId="1" fillId="11" borderId="7"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7" xfId="0" applyFont="1" applyFill="1" applyBorder="1" applyAlignment="1">
      <alignment horizontal="center" vertical="center" wrapText="1"/>
    </xf>
    <xf numFmtId="2" fontId="1" fillId="11" borderId="6" xfId="0" applyNumberFormat="1" applyFont="1" applyFill="1" applyBorder="1" applyAlignment="1">
      <alignment horizontal="center" vertical="center" wrapText="1"/>
    </xf>
    <xf numFmtId="0" fontId="1" fillId="9" borderId="6" xfId="0" applyFont="1" applyFill="1" applyBorder="1" applyAlignment="1">
      <alignment horizontal="center" vertical="center" wrapText="1"/>
    </xf>
    <xf numFmtId="10" fontId="1" fillId="11" borderId="5" xfId="0" applyNumberFormat="1" applyFont="1" applyFill="1" applyBorder="1" applyAlignment="1">
      <alignment horizontal="center" vertical="center" wrapText="1"/>
    </xf>
    <xf numFmtId="10" fontId="1" fillId="11" borderId="6" xfId="0" applyNumberFormat="1" applyFont="1" applyFill="1" applyBorder="1" applyAlignment="1">
      <alignment horizontal="center" vertical="center" wrapText="1"/>
    </xf>
    <xf numFmtId="10" fontId="1" fillId="11" borderId="7" xfId="0" applyNumberFormat="1" applyFont="1" applyFill="1" applyBorder="1" applyAlignment="1">
      <alignment horizontal="center" vertical="center" wrapText="1"/>
    </xf>
    <xf numFmtId="0" fontId="0" fillId="11" borderId="5" xfId="0" applyFill="1" applyBorder="1" applyAlignment="1">
      <alignment horizontal="left" vertical="center" wrapText="1"/>
    </xf>
    <xf numFmtId="0" fontId="0" fillId="11" borderId="6" xfId="0" applyFill="1" applyBorder="1" applyAlignment="1">
      <alignment horizontal="left" vertical="center" wrapText="1"/>
    </xf>
    <xf numFmtId="0" fontId="0" fillId="11" borderId="7" xfId="0" applyFill="1" applyBorder="1" applyAlignment="1">
      <alignment horizontal="left"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applyAlignment="1">
      <alignment horizontal="left" vertical="center" wrapText="1"/>
    </xf>
    <xf numFmtId="0" fontId="2" fillId="15" borderId="3"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0" xfId="0" applyFont="1" applyAlignment="1">
      <alignment horizontal="left" wrapText="1"/>
    </xf>
    <xf numFmtId="0" fontId="2" fillId="14" borderId="3" xfId="0" applyFont="1" applyFill="1" applyBorder="1" applyAlignment="1">
      <alignment horizontal="center" vertical="center"/>
    </xf>
    <xf numFmtId="0" fontId="10" fillId="0" borderId="0" xfId="0" applyFont="1" applyAlignment="1">
      <alignment horizontal="left"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0" xfId="0" applyFont="1" applyAlignment="1">
      <alignment horizontal="left" vertical="top" wrapText="1"/>
    </xf>
    <xf numFmtId="0" fontId="2" fillId="16" borderId="3" xfId="0" applyFont="1" applyFill="1" applyBorder="1" applyAlignment="1">
      <alignment horizontal="center" vertical="center" wrapText="1"/>
    </xf>
    <xf numFmtId="0" fontId="23" fillId="0" borderId="1" xfId="0" applyFont="1" applyBorder="1" applyAlignment="1">
      <alignment vertical="center" wrapText="1"/>
    </xf>
    <xf numFmtId="0" fontId="5" fillId="0" borderId="0" xfId="0" applyFont="1" applyAlignment="1">
      <alignment horizontal="left" wrapText="1"/>
    </xf>
    <xf numFmtId="0" fontId="11" fillId="10" borderId="1" xfId="0" applyFont="1" applyFill="1" applyBorder="1" applyAlignment="1">
      <alignment horizontal="center" wrapText="1"/>
    </xf>
    <xf numFmtId="0" fontId="11" fillId="10" borderId="5" xfId="0" applyFont="1" applyFill="1" applyBorder="1" applyAlignment="1">
      <alignment horizontal="center" vertical="center" textRotation="90" wrapText="1"/>
    </xf>
    <xf numFmtId="0" fontId="11" fillId="10" borderId="6" xfId="0" applyFont="1" applyFill="1" applyBorder="1" applyAlignment="1">
      <alignment horizontal="center" vertical="center" textRotation="90" wrapText="1"/>
    </xf>
    <xf numFmtId="0" fontId="11" fillId="10" borderId="7" xfId="0" applyFont="1" applyFill="1" applyBorder="1" applyAlignment="1">
      <alignment horizontal="center" vertical="center" textRotation="90" wrapText="1"/>
    </xf>
    <xf numFmtId="0" fontId="1" fillId="0" borderId="0" xfId="0" applyFont="1" applyAlignment="1">
      <alignment horizontal="center" wrapText="1"/>
    </xf>
    <xf numFmtId="0" fontId="21" fillId="17" borderId="1" xfId="0" applyFont="1" applyFill="1" applyBorder="1" applyAlignment="1">
      <alignment horizontal="center" vertical="center" wrapText="1"/>
    </xf>
  </cellXfs>
  <cellStyles count="3">
    <cellStyle name="Normale" xfId="0" builtinId="0"/>
    <cellStyle name="Percentuale" xfId="1" builtinId="5"/>
    <cellStyle name="Text"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1143000</xdr:colOff>
      <xdr:row>1</xdr:row>
      <xdr:rowOff>152400</xdr:rowOff>
    </xdr:from>
    <xdr:to>
      <xdr:col>2</xdr:col>
      <xdr:colOff>981075</xdr:colOff>
      <xdr:row>17</xdr:row>
      <xdr:rowOff>15240</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143000" y="335280"/>
          <a:ext cx="5210175" cy="28346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Consorzio Intercomunale Servizi Socio-Assistenziali</a:t>
          </a:r>
        </a:p>
        <a:p>
          <a:pPr algn="ctr" rtl="0">
            <a:defRPr sz="1000"/>
          </a:pPr>
          <a:r>
            <a:rPr lang="it-IT" sz="2800" b="0" i="0" u="none" strike="noStrike" baseline="0">
              <a:solidFill>
                <a:srgbClr val="256291"/>
              </a:solidFill>
              <a:latin typeface="Source Sans Pro Black"/>
            </a:rPr>
            <a:t> </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PIAO - Sotto-sezione 2.3</a:t>
          </a:r>
          <a:br>
            <a:rPr lang="it-IT" sz="2800" b="1" i="0" u="none" strike="noStrike" baseline="0">
              <a:solidFill>
                <a:srgbClr val="256291"/>
              </a:solidFill>
              <a:latin typeface="Source Sans Pro Black"/>
            </a:rPr>
          </a:br>
          <a:r>
            <a:rPr lang="it-IT" sz="2800" b="1" i="0" u="none" strike="noStrike" baseline="0">
              <a:solidFill>
                <a:srgbClr val="256291"/>
              </a:solidFill>
              <a:latin typeface="Source Sans Pro Black"/>
            </a:rPr>
            <a:t>Rischi corruttivi e trasparenza</a:t>
          </a:r>
        </a:p>
        <a:p>
          <a:pPr algn="ctr" rtl="0">
            <a:defRPr sz="1000"/>
          </a:pPr>
          <a:r>
            <a:rPr lang="it-IT" sz="2400" b="1" i="0" u="none" strike="noStrike" baseline="0">
              <a:solidFill>
                <a:srgbClr val="256291"/>
              </a:solidFill>
              <a:latin typeface="Source Sans Pro Black"/>
            </a:rPr>
            <a:t>2023 - 2025</a:t>
          </a:r>
        </a:p>
        <a:p>
          <a:pPr algn="ctr" rtl="0">
            <a:defRPr sz="1000"/>
          </a:pPr>
          <a:r>
            <a:rPr lang="it-IT" sz="1800" b="1" i="1" u="none" strike="noStrike" baseline="0">
              <a:solidFill>
                <a:srgbClr val="256291"/>
              </a:solidFill>
              <a:latin typeface="Times New Roman"/>
              <a:cs typeface="Times New Roman"/>
            </a:rPr>
            <a:t>Allegato 2 - Schede di valutazione dei rischi</a:t>
          </a:r>
        </a:p>
      </xdr:txBody>
    </xdr:sp>
    <xdr:clientData/>
  </xdr:twoCellAnchor>
  <xdr:twoCellAnchor editAs="oneCell">
    <xdr:from>
      <xdr:col>1</xdr:col>
      <xdr:colOff>1981200</xdr:colOff>
      <xdr:row>9</xdr:row>
      <xdr:rowOff>20320</xdr:rowOff>
    </xdr:from>
    <xdr:to>
      <xdr:col>1</xdr:col>
      <xdr:colOff>2969129</xdr:colOff>
      <xdr:row>16</xdr:row>
      <xdr:rowOff>104140</xdr:rowOff>
    </xdr:to>
    <xdr:pic>
      <xdr:nvPicPr>
        <xdr:cNvPr id="6" name="Immagine 5" descr="Logo C.I.S.S. Cusio">
          <a:extLst>
            <a:ext uri="{FF2B5EF4-FFF2-40B4-BE49-F238E27FC236}">
              <a16:creationId xmlns:a16="http://schemas.microsoft.com/office/drawing/2014/main" id="{C682A8D8-BDAB-45E6-9048-CC5889E10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3900" y="1728470"/>
          <a:ext cx="987929" cy="1372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5"/>
  <sheetViews>
    <sheetView tabSelected="1" topLeftCell="A12" workbookViewId="0">
      <selection activeCell="E26" sqref="E26"/>
    </sheetView>
  </sheetViews>
  <sheetFormatPr defaultColWidth="9.42578125" defaultRowHeight="15"/>
  <cols>
    <col min="1" max="1" width="18.42578125" style="10" customWidth="1"/>
    <col min="2" max="2" width="60" style="10" customWidth="1"/>
    <col min="3" max="3" width="23.42578125" style="10" customWidth="1"/>
    <col min="4" max="16384" width="9.42578125" style="10"/>
  </cols>
  <sheetData>
    <row r="1" spans="1:69">
      <c r="A1" s="28"/>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row>
    <row r="4" spans="1:69">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row>
    <row r="5" spans="1:69">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row>
    <row r="6" spans="1:69">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row>
    <row r="7" spans="1:69">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row>
    <row r="8" spans="1:69" ht="18">
      <c r="A8" s="31"/>
      <c r="B8" s="31"/>
      <c r="C8" s="3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row>
    <row r="9" spans="1:69">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row>
    <row r="10" spans="1:69">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row>
    <row r="11" spans="1:69">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row>
    <row r="12" spans="1:69">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row>
    <row r="13" spans="1:69">
      <c r="A13" s="31"/>
      <c r="B13" s="31"/>
      <c r="C13" s="31"/>
      <c r="D13"/>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row>
    <row r="14" spans="1:69">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69">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69">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69">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69">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69">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row>
    <row r="23" spans="1:69">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row>
    <row r="24" spans="1:69">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row>
    <row r="25" spans="1:69">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row>
    <row r="26" spans="1:69">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row>
    <row r="27" spans="1:69">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row>
    <row r="28" spans="1:69">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row>
    <row r="29" spans="1:69">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row>
    <row r="30" spans="1:69">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row>
    <row r="31" spans="1:69">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row>
    <row r="32" spans="1:69">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row>
    <row r="33" spans="1:69">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row>
    <row r="34" spans="1:69">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row>
    <row r="35" spans="1:69">
      <c r="A35" s="31"/>
      <c r="B3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row>
    <row r="36" spans="1:69">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row>
    <row r="37" spans="1:69">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row>
    <row r="38" spans="1:69">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row>
    <row r="39" spans="1:69">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row>
    <row r="40" spans="1:69">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row>
    <row r="41" spans="1:69">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row>
    <row r="42" spans="1:69">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row>
    <row r="43" spans="1:69">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row>
    <row r="44" spans="1:69">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row>
    <row r="45" spans="1:69">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row>
    <row r="46" spans="1:69">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row>
    <row r="47" spans="1:69">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row>
    <row r="48" spans="1:69">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row>
    <row r="49" spans="1:69">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row>
    <row r="50" spans="1:69">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row>
    <row r="51" spans="1:69">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row>
    <row r="52" spans="1:69">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row>
    <row r="53" spans="1:69">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row>
    <row r="54" spans="1:69">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row r="55" spans="1:69">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row>
    <row r="63" spans="1:69">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row>
    <row r="64" spans="1:69">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row>
    <row r="65" spans="1:69">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row>
    <row r="66" spans="1:69">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row>
    <row r="67" spans="1:69">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row>
    <row r="68" spans="1:69">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row>
    <row r="69" spans="1:69">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row>
    <row r="70" spans="1:69">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row>
    <row r="71" spans="1:69">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row>
    <row r="72" spans="1:69">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row>
    <row r="73" spans="1:69">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row>
    <row r="74" spans="1:69">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row>
    <row r="75" spans="1:69">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row>
    <row r="76" spans="1:69">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row>
    <row r="77" spans="1:69">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row>
    <row r="78" spans="1:69">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row>
    <row r="79" spans="1:69">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row>
    <row r="80" spans="1:69">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row>
    <row r="81" spans="1:69">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row>
    <row r="82" spans="1:69">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row>
    <row r="83" spans="1:69">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row>
    <row r="85" spans="1:69">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row>
    <row r="86" spans="1:69">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row>
    <row r="87" spans="1:69">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row>
    <row r="88" spans="1:69">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row>
    <row r="89" spans="1:69">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row>
    <row r="90" spans="1:69">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1:69">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1:69">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1:69">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row>
    <row r="94" spans="1:69">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row>
    <row r="95" spans="1:69">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row>
    <row r="96" spans="1:69">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row>
    <row r="97" spans="1:69">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row>
    <row r="98" spans="1:69">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row>
    <row r="99" spans="1:69">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row>
    <row r="100" spans="1:69">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row>
    <row r="101" spans="1:69">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row>
    <row r="102" spans="1:69">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row>
    <row r="103" spans="1:69">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row>
    <row r="104" spans="1:69">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row>
    <row r="105" spans="1:69">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row>
    <row r="106" spans="1:69">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row>
    <row r="107" spans="1:69">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row>
    <row r="108" spans="1:69">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row>
    <row r="109" spans="1:69">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row>
    <row r="110" spans="1:69">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row>
    <row r="111" spans="1:69">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row>
    <row r="112" spans="1:69">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row>
    <row r="113" spans="1:69">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row>
    <row r="114" spans="1:69">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row>
    <row r="115" spans="1:69">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row>
    <row r="116" spans="1:69">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row>
    <row r="117" spans="1:69">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row>
    <row r="118" spans="1:69">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row>
    <row r="119" spans="1:69">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row>
    <row r="120" spans="1:69">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row>
    <row r="121" spans="1:69">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row>
    <row r="122" spans="1:69">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row>
    <row r="123" spans="1:69">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row>
    <row r="124" spans="1:69">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row>
    <row r="125" spans="1:69">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row>
    <row r="126" spans="1:69">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row>
    <row r="127" spans="1:69">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row>
    <row r="128" spans="1:69">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row>
    <row r="129" spans="1:69">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row>
    <row r="130" spans="1:69">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row>
    <row r="131" spans="1:69">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row>
    <row r="132" spans="1:69">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row>
    <row r="133" spans="1:69">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row>
    <row r="134" spans="1:69">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row>
    <row r="135" spans="1:69">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row>
    <row r="136" spans="1:69">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row>
    <row r="137" spans="1:69">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row>
    <row r="138" spans="1:69">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row>
    <row r="139" spans="1:69">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row>
    <row r="140" spans="1:69">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row>
    <row r="141" spans="1:69">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row>
    <row r="142" spans="1:69">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row>
    <row r="143" spans="1:69">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row>
    <row r="144" spans="1:69">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row>
    <row r="145" spans="1:69">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row>
    <row r="146" spans="1:69">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row>
    <row r="147" spans="1:69">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row>
    <row r="148" spans="1:69">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row>
    <row r="149" spans="1:69">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row>
    <row r="150" spans="1:69">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row>
    <row r="151" spans="1:69">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row>
    <row r="152" spans="1:69">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row>
    <row r="153" spans="1:69">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row>
    <row r="154" spans="1:69">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row>
    <row r="155" spans="1:69">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row>
    <row r="156" spans="1:69">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row>
    <row r="157" spans="1:69">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row>
    <row r="158" spans="1:69">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row>
    <row r="159" spans="1:69">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row>
    <row r="160" spans="1:69">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row>
    <row r="161" spans="1:69">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row>
    <row r="162" spans="1:69">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row>
    <row r="163" spans="1:69">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row>
    <row r="164" spans="1:69">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row>
    <row r="165" spans="1:69">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row>
    <row r="166" spans="1:69">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row>
    <row r="167" spans="1:69">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row>
    <row r="168" spans="1:69">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row>
    <row r="169" spans="1:69">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row>
    <row r="170" spans="1:69">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row>
    <row r="171" spans="1:69">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row>
    <row r="172" spans="1:69">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row>
    <row r="173" spans="1:69">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row>
    <row r="174" spans="1:69">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row>
    <row r="175" spans="1:69">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row>
    <row r="176" spans="1:69">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row>
    <row r="177" spans="1:69">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row>
    <row r="178" spans="1:69">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row>
    <row r="179" spans="1:69">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row>
    <row r="180" spans="1:69">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row>
    <row r="181" spans="1:69">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row>
    <row r="182" spans="1:69">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row>
    <row r="183" spans="1:69">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row>
    <row r="184" spans="1:69">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row>
    <row r="185" spans="1:69">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row>
    <row r="186" spans="1:69">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row>
    <row r="187" spans="1:69">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row>
    <row r="188" spans="1:69">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row>
    <row r="189" spans="1:69">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row>
    <row r="190" spans="1:69">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row>
    <row r="191" spans="1:69">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row>
    <row r="192" spans="1:69">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row>
    <row r="193" spans="1:69">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row>
    <row r="194" spans="1:69">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row>
    <row r="195" spans="1:69">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row>
    <row r="196" spans="1:69">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row>
    <row r="197" spans="1:69">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row>
    <row r="198" spans="1:69">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row>
    <row r="199" spans="1:69">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row>
    <row r="200" spans="1:69">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row>
    <row r="201" spans="1:69">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row>
    <row r="202" spans="1:69">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row>
    <row r="203" spans="1:69">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row>
    <row r="204" spans="1:69">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row>
    <row r="205" spans="1:69">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row>
    <row r="206" spans="1:69">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row>
    <row r="207" spans="1:69">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row>
    <row r="208" spans="1:69">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row>
    <row r="209" spans="1:69">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row>
    <row r="210" spans="1:69">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row>
    <row r="211" spans="1:69">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row>
    <row r="212" spans="1:69">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row>
    <row r="213" spans="1:69">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row>
    <row r="214" spans="1:69">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row>
    <row r="215" spans="1:69">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row>
    <row r="216" spans="1:69">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row>
    <row r="217" spans="1:69">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row>
    <row r="218" spans="1:69">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row>
    <row r="219" spans="1:69">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row>
    <row r="220" spans="1:69">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row>
    <row r="221" spans="1:69">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row>
    <row r="222" spans="1:69">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row>
    <row r="223" spans="1:69">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row>
    <row r="224" spans="1:69">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row>
    <row r="225" spans="1:69">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row>
    <row r="226" spans="1:69">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row>
    <row r="227" spans="1:69">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row>
    <row r="228" spans="1:69">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row>
    <row r="229" spans="1:69">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row>
    <row r="230" spans="1:69">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row>
    <row r="231" spans="1:69">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row>
    <row r="232" spans="1:69">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row>
    <row r="233" spans="1:69">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row>
    <row r="234" spans="1:69">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row>
    <row r="235" spans="1:69">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row>
    <row r="236" spans="1:69">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row>
    <row r="237" spans="1:69">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row>
    <row r="238" spans="1:69">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row>
    <row r="239" spans="1:69">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row>
    <row r="240" spans="1:69">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row>
    <row r="241" spans="1:69">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row>
    <row r="242" spans="1:69">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row>
    <row r="243" spans="1:69">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row>
    <row r="244" spans="1:69">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row>
    <row r="245" spans="1:69">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row>
    <row r="246" spans="1:69">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row>
    <row r="247" spans="1:69">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row>
    <row r="248" spans="1:69">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row>
    <row r="250" spans="1:69">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row>
    <row r="252" spans="1:69">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row>
    <row r="253" spans="1:69">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row>
    <row r="254" spans="1:69">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row>
    <row r="255" spans="1:69">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row>
    <row r="256" spans="1:69">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row>
    <row r="257" spans="1:69">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row>
    <row r="258" spans="1:69">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row>
    <row r="259" spans="1:69">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row>
    <row r="260" spans="1:69">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row>
    <row r="261" spans="1:69">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row>
    <row r="262" spans="1:69">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row>
    <row r="263" spans="1:69">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row>
    <row r="264" spans="1:69">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row>
    <row r="265" spans="1:69">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row>
    <row r="266" spans="1:69">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row>
    <row r="267" spans="1:69">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row>
    <row r="268" spans="1:69">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row>
    <row r="269" spans="1:69">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row>
    <row r="270" spans="1:69">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row>
    <row r="271" spans="1:69">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row>
    <row r="272" spans="1:69">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row>
    <row r="273" spans="1:69">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row>
    <row r="274" spans="1:69">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row>
    <row r="275" spans="1:69">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row>
    <row r="276" spans="1:69">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row>
    <row r="277" spans="1:69">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row>
    <row r="278" spans="1:69">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row>
    <row r="279" spans="1:69">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row>
    <row r="280" spans="1:69">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row>
    <row r="281" spans="1:69">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row>
    <row r="282" spans="1:69">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row>
    <row r="283" spans="1:69">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row>
    <row r="284" spans="1:69">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row>
    <row r="285" spans="1:69">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row>
    <row r="286" spans="1:69">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row>
    <row r="287" spans="1:69">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row>
    <row r="288" spans="1:69">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row>
    <row r="289" spans="1:69">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row>
    <row r="290" spans="1:69">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row>
    <row r="291" spans="1:69">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row>
    <row r="292" spans="1:69">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row>
    <row r="293" spans="1:69">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row>
    <row r="294" spans="1:69">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row>
    <row r="295" spans="1:69">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row>
    <row r="296" spans="1:69">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row>
    <row r="297" spans="1:69">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row>
    <row r="298" spans="1:69">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row>
    <row r="299" spans="1:69">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row>
    <row r="300" spans="1:69">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row>
    <row r="301" spans="1:69">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row>
    <row r="302" spans="1:69">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row>
    <row r="303" spans="1:69">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row>
    <row r="304" spans="1:69">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row>
    <row r="305" spans="1:69">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row>
    <row r="306" spans="1:69">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row>
    <row r="307" spans="1:69">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row>
    <row r="308" spans="1:69">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row>
    <row r="309" spans="1:69">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row>
    <row r="310" spans="1:69">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row>
    <row r="311" spans="1:69">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row>
    <row r="312" spans="1:69">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row>
    <row r="313" spans="1:69">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row>
    <row r="314" spans="1:69">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row>
    <row r="315" spans="1:69">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row>
    <row r="316" spans="1:69">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row>
    <row r="317" spans="1:69">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row>
    <row r="318" spans="1:69">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row>
    <row r="319" spans="1:69">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row>
    <row r="320" spans="1:69">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row>
    <row r="321" spans="1:69">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row>
    <row r="322" spans="1:69">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row>
    <row r="323" spans="1:69">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row>
    <row r="324" spans="1:69">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row>
    <row r="325" spans="1:69">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row>
    <row r="326" spans="1:69">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row>
    <row r="327" spans="1:69">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row>
    <row r="328" spans="1:69">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row>
    <row r="329" spans="1:69">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row>
    <row r="330" spans="1:69">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row>
    <row r="331" spans="1:69">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row>
    <row r="332" spans="1:69">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row>
    <row r="333" spans="1:69">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row>
    <row r="334" spans="1:69">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row>
    <row r="335" spans="1:69">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row>
    <row r="336" spans="1:69">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row>
    <row r="337" spans="1:69">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row>
    <row r="338" spans="1:69">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row>
    <row r="339" spans="1:69">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row>
    <row r="340" spans="1:69">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row>
    <row r="341" spans="1:69">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row>
    <row r="342" spans="1:69">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row>
    <row r="343" spans="1:69">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row>
    <row r="344" spans="1:69">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row>
    <row r="345" spans="1:69">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row>
  </sheetData>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30" zoomScaleNormal="130" workbookViewId="0">
      <selection sqref="A1:C1"/>
    </sheetView>
  </sheetViews>
  <sheetFormatPr defaultColWidth="8.7109375" defaultRowHeight="15"/>
  <cols>
    <col min="1" max="1" width="8.7109375" style="28"/>
    <col min="2" max="2" width="63.5703125" style="28" customWidth="1"/>
    <col min="3" max="3" width="31.42578125" style="28" customWidth="1"/>
    <col min="4" max="16384" width="8.7109375" style="28"/>
  </cols>
  <sheetData>
    <row r="1" spans="1:3" ht="15.75">
      <c r="A1" s="168" t="s">
        <v>570</v>
      </c>
      <c r="B1" s="169"/>
      <c r="C1" s="170"/>
    </row>
    <row r="2" spans="1:3" ht="15.75">
      <c r="A2" s="60" t="s">
        <v>15</v>
      </c>
      <c r="B2" s="61" t="s">
        <v>387</v>
      </c>
      <c r="C2" s="65" t="s">
        <v>385</v>
      </c>
    </row>
    <row r="3" spans="1:3" ht="15.75">
      <c r="A3" s="65" t="s">
        <v>16</v>
      </c>
      <c r="B3" s="62" t="s">
        <v>71</v>
      </c>
      <c r="C3" s="65" t="s">
        <v>385</v>
      </c>
    </row>
    <row r="4" spans="1:3" ht="31.5">
      <c r="A4" s="65" t="s">
        <v>67</v>
      </c>
      <c r="B4" s="62" t="s">
        <v>568</v>
      </c>
      <c r="C4" s="65" t="s">
        <v>385</v>
      </c>
    </row>
    <row r="5" spans="1:3" ht="31.5">
      <c r="A5" s="65" t="s">
        <v>166</v>
      </c>
      <c r="B5" s="62" t="s">
        <v>569</v>
      </c>
      <c r="C5" s="65" t="s">
        <v>385</v>
      </c>
    </row>
    <row r="6" spans="1:3" ht="15.75">
      <c r="A6" s="65" t="s">
        <v>17</v>
      </c>
      <c r="B6" s="42" t="s">
        <v>72</v>
      </c>
      <c r="C6" s="65" t="s">
        <v>385</v>
      </c>
    </row>
    <row r="7" spans="1:3" ht="15.75">
      <c r="A7" s="65" t="s">
        <v>69</v>
      </c>
      <c r="B7" s="42" t="s">
        <v>73</v>
      </c>
      <c r="C7" s="65" t="s">
        <v>385</v>
      </c>
    </row>
    <row r="8" spans="1:3" ht="15.75">
      <c r="A8" s="65" t="s">
        <v>191</v>
      </c>
      <c r="B8" s="42" t="s">
        <v>460</v>
      </c>
      <c r="C8" s="65" t="s">
        <v>385</v>
      </c>
    </row>
    <row r="9" spans="1:3" ht="15.75">
      <c r="A9" s="65" t="s">
        <v>70</v>
      </c>
      <c r="B9" s="42" t="s">
        <v>567</v>
      </c>
      <c r="C9" s="65" t="s">
        <v>386</v>
      </c>
    </row>
    <row r="10" spans="1:3" ht="15.75">
      <c r="A10" s="65" t="s">
        <v>729</v>
      </c>
      <c r="B10" s="42" t="s">
        <v>710</v>
      </c>
      <c r="C10" s="65" t="s">
        <v>386</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2:F98"/>
  <sheetViews>
    <sheetView showGridLines="0" zoomScale="110" zoomScaleNormal="110" workbookViewId="0">
      <selection activeCell="B27" sqref="B27"/>
    </sheetView>
  </sheetViews>
  <sheetFormatPr defaultRowHeight="15"/>
  <cols>
    <col min="1" max="1" width="4.140625" customWidth="1"/>
    <col min="2" max="2" width="33.5703125" bestFit="1" customWidth="1"/>
    <col min="3" max="3" width="43" customWidth="1"/>
    <col min="4" max="4" width="39" style="24" customWidth="1"/>
    <col min="5" max="5" width="19.5703125" style="23" customWidth="1"/>
  </cols>
  <sheetData>
    <row r="2" spans="2:6" ht="43.35" customHeight="1">
      <c r="B2" s="63" t="s">
        <v>65</v>
      </c>
      <c r="C2" s="64" t="s">
        <v>299</v>
      </c>
      <c r="D2" s="71" t="s">
        <v>90</v>
      </c>
      <c r="E2" s="64" t="s">
        <v>92</v>
      </c>
    </row>
    <row r="3" spans="2:6" ht="15.75" hidden="1">
      <c r="B3" s="73" t="s">
        <v>61</v>
      </c>
      <c r="C3" s="73" t="s">
        <v>88</v>
      </c>
      <c r="D3" s="73" t="s">
        <v>300</v>
      </c>
      <c r="E3" s="70"/>
    </row>
    <row r="4" spans="2:6" ht="15.75" hidden="1">
      <c r="B4" s="73" t="s">
        <v>61</v>
      </c>
      <c r="C4" s="73" t="s">
        <v>88</v>
      </c>
      <c r="D4" s="73" t="s">
        <v>301</v>
      </c>
      <c r="E4" s="70"/>
    </row>
    <row r="5" spans="2:6" ht="15.75" hidden="1">
      <c r="B5" s="73" t="s">
        <v>61</v>
      </c>
      <c r="C5" s="73" t="s">
        <v>88</v>
      </c>
      <c r="D5" s="73" t="s">
        <v>302</v>
      </c>
      <c r="E5" s="70"/>
    </row>
    <row r="6" spans="2:6" ht="15.75" hidden="1">
      <c r="B6" s="73" t="s">
        <v>61</v>
      </c>
      <c r="C6" s="73" t="s">
        <v>88</v>
      </c>
      <c r="D6" s="73" t="s">
        <v>303</v>
      </c>
      <c r="E6" s="70"/>
    </row>
    <row r="7" spans="2:6" ht="15.75">
      <c r="B7" s="73" t="s">
        <v>61</v>
      </c>
      <c r="C7" s="73" t="s">
        <v>74</v>
      </c>
      <c r="D7" s="77" t="s">
        <v>75</v>
      </c>
      <c r="E7" s="77" t="s">
        <v>15</v>
      </c>
    </row>
    <row r="8" spans="2:6" ht="15.75">
      <c r="B8" s="73" t="s">
        <v>61</v>
      </c>
      <c r="C8" s="73" t="s">
        <v>76</v>
      </c>
      <c r="D8" s="77" t="s">
        <v>75</v>
      </c>
      <c r="E8" s="77" t="s">
        <v>15</v>
      </c>
      <c r="F8" s="25"/>
    </row>
    <row r="9" spans="2:6" ht="15.75">
      <c r="B9" s="73" t="s">
        <v>61</v>
      </c>
      <c r="C9" s="73" t="s">
        <v>77</v>
      </c>
      <c r="D9" s="77" t="s">
        <v>75</v>
      </c>
      <c r="E9" s="77" t="s">
        <v>15</v>
      </c>
    </row>
    <row r="10" spans="2:6" ht="15.75">
      <c r="B10" s="73" t="s">
        <v>61</v>
      </c>
      <c r="C10" s="73" t="s">
        <v>11</v>
      </c>
      <c r="D10" s="77" t="s">
        <v>75</v>
      </c>
      <c r="E10" s="77" t="s">
        <v>15</v>
      </c>
    </row>
    <row r="11" spans="2:6" ht="15.75">
      <c r="B11" s="73" t="s">
        <v>61</v>
      </c>
      <c r="C11" s="73" t="s">
        <v>304</v>
      </c>
      <c r="D11" s="77" t="s">
        <v>75</v>
      </c>
      <c r="E11" s="77" t="s">
        <v>15</v>
      </c>
    </row>
    <row r="12" spans="2:6" ht="15.75">
      <c r="B12" s="73" t="s">
        <v>61</v>
      </c>
      <c r="C12" s="73" t="s">
        <v>78</v>
      </c>
      <c r="D12" s="77" t="s">
        <v>75</v>
      </c>
      <c r="E12" s="77" t="s">
        <v>15</v>
      </c>
    </row>
    <row r="13" spans="2:6" ht="15.75">
      <c r="B13" s="73" t="s">
        <v>61</v>
      </c>
      <c r="C13" s="73" t="s">
        <v>79</v>
      </c>
      <c r="D13" s="77" t="s">
        <v>75</v>
      </c>
      <c r="E13" s="77" t="s">
        <v>15</v>
      </c>
    </row>
    <row r="14" spans="2:6" ht="15.75">
      <c r="B14" s="73" t="s">
        <v>61</v>
      </c>
      <c r="C14" s="73" t="s">
        <v>80</v>
      </c>
      <c r="D14" s="77" t="s">
        <v>75</v>
      </c>
      <c r="E14" s="77" t="s">
        <v>15</v>
      </c>
    </row>
    <row r="15" spans="2:6" ht="15.75">
      <c r="B15" s="73" t="s">
        <v>61</v>
      </c>
      <c r="C15" s="66"/>
      <c r="D15" s="73" t="s">
        <v>64</v>
      </c>
      <c r="E15" s="77" t="s">
        <v>15</v>
      </c>
    </row>
    <row r="16" spans="2:6" ht="15.75" hidden="1">
      <c r="B16" s="73" t="s">
        <v>61</v>
      </c>
      <c r="C16" s="73" t="s">
        <v>81</v>
      </c>
      <c r="D16" s="77" t="s">
        <v>82</v>
      </c>
      <c r="E16" s="77"/>
    </row>
    <row r="17" spans="2:5" ht="15.75" hidden="1">
      <c r="B17" s="73" t="s">
        <v>61</v>
      </c>
      <c r="C17" s="73" t="s">
        <v>68</v>
      </c>
      <c r="D17" s="77" t="s">
        <v>82</v>
      </c>
      <c r="E17" s="77"/>
    </row>
    <row r="18" spans="2:5" ht="15.75" hidden="1">
      <c r="B18" s="73" t="s">
        <v>61</v>
      </c>
      <c r="C18" s="73" t="s">
        <v>83</v>
      </c>
      <c r="D18" s="77" t="s">
        <v>82</v>
      </c>
      <c r="E18" s="77"/>
    </row>
    <row r="19" spans="2:5" ht="15.75" hidden="1">
      <c r="B19" s="73" t="s">
        <v>61</v>
      </c>
      <c r="C19" s="73" t="s">
        <v>84</v>
      </c>
      <c r="D19" s="77" t="s">
        <v>82</v>
      </c>
      <c r="E19" s="77"/>
    </row>
    <row r="20" spans="2:5" ht="15.75" hidden="1">
      <c r="B20" s="73" t="s">
        <v>61</v>
      </c>
      <c r="C20" s="73" t="s">
        <v>85</v>
      </c>
      <c r="D20" s="77" t="s">
        <v>82</v>
      </c>
      <c r="E20" s="77"/>
    </row>
    <row r="21" spans="2:5" ht="15.75" hidden="1">
      <c r="B21" s="73" t="s">
        <v>61</v>
      </c>
      <c r="C21" s="73" t="s">
        <v>86</v>
      </c>
      <c r="D21" s="172" t="s">
        <v>62</v>
      </c>
      <c r="E21" s="173" t="s">
        <v>117</v>
      </c>
    </row>
    <row r="22" spans="2:5" ht="15.75" hidden="1">
      <c r="B22" s="73" t="s">
        <v>61</v>
      </c>
      <c r="C22" s="73" t="s">
        <v>87</v>
      </c>
      <c r="D22" s="172"/>
      <c r="E22" s="173"/>
    </row>
    <row r="23" spans="2:5" ht="15.75" hidden="1">
      <c r="B23" s="73" t="s">
        <v>61</v>
      </c>
      <c r="C23" s="73" t="s">
        <v>88</v>
      </c>
      <c r="D23" s="73" t="s">
        <v>66</v>
      </c>
      <c r="E23" s="70"/>
    </row>
    <row r="24" spans="2:5" ht="15.75" hidden="1">
      <c r="B24" s="73" t="s">
        <v>61</v>
      </c>
      <c r="C24" s="73" t="s">
        <v>88</v>
      </c>
      <c r="D24" s="73" t="s">
        <v>305</v>
      </c>
      <c r="E24" s="70"/>
    </row>
    <row r="25" spans="2:5" ht="15.75" hidden="1">
      <c r="B25" s="73" t="s">
        <v>61</v>
      </c>
      <c r="C25" s="73" t="s">
        <v>89</v>
      </c>
      <c r="D25" s="73" t="s">
        <v>306</v>
      </c>
      <c r="E25" s="70"/>
    </row>
    <row r="26" spans="2:5" ht="15.75" hidden="1">
      <c r="B26" s="73" t="s">
        <v>61</v>
      </c>
      <c r="C26" s="73" t="s">
        <v>88</v>
      </c>
      <c r="D26" s="73" t="s">
        <v>63</v>
      </c>
      <c r="E26" s="70"/>
    </row>
    <row r="27" spans="2:5" ht="15.75">
      <c r="B27" s="73" t="s">
        <v>374</v>
      </c>
      <c r="C27" s="74" t="s">
        <v>307</v>
      </c>
      <c r="D27" s="74" t="s">
        <v>308</v>
      </c>
      <c r="E27" s="69" t="s">
        <v>15</v>
      </c>
    </row>
    <row r="28" spans="2:5" ht="47.25" hidden="1">
      <c r="B28" s="73" t="s">
        <v>374</v>
      </c>
      <c r="C28" s="74" t="s">
        <v>380</v>
      </c>
      <c r="D28" s="26" t="s">
        <v>309</v>
      </c>
      <c r="E28" s="69" t="s">
        <v>16</v>
      </c>
    </row>
    <row r="29" spans="2:5" ht="31.5" hidden="1">
      <c r="B29" s="73" t="s">
        <v>374</v>
      </c>
      <c r="C29" s="74" t="s">
        <v>310</v>
      </c>
      <c r="D29" s="77" t="s">
        <v>311</v>
      </c>
      <c r="E29" s="77" t="s">
        <v>17</v>
      </c>
    </row>
    <row r="30" spans="2:5" ht="31.5" hidden="1">
      <c r="B30" s="73" t="s">
        <v>374</v>
      </c>
      <c r="C30" s="74" t="s">
        <v>312</v>
      </c>
      <c r="D30" s="77" t="s">
        <v>311</v>
      </c>
      <c r="E30" s="77" t="s">
        <v>17</v>
      </c>
    </row>
    <row r="31" spans="2:5" ht="47.25" hidden="1">
      <c r="B31" s="73" t="s">
        <v>374</v>
      </c>
      <c r="C31" s="74" t="s">
        <v>313</v>
      </c>
      <c r="D31" s="78" t="s">
        <v>91</v>
      </c>
      <c r="E31" s="77" t="s">
        <v>17</v>
      </c>
    </row>
    <row r="32" spans="2:5" ht="31.5" hidden="1">
      <c r="B32" s="73" t="s">
        <v>374</v>
      </c>
      <c r="C32" s="74" t="s">
        <v>314</v>
      </c>
      <c r="D32" s="78" t="s">
        <v>91</v>
      </c>
      <c r="E32" s="77" t="s">
        <v>17</v>
      </c>
    </row>
    <row r="33" spans="2:5" ht="15.75" hidden="1">
      <c r="B33" s="73" t="s">
        <v>374</v>
      </c>
      <c r="C33" s="74" t="s">
        <v>315</v>
      </c>
      <c r="D33" s="78" t="s">
        <v>91</v>
      </c>
      <c r="E33" s="77" t="s">
        <v>17</v>
      </c>
    </row>
    <row r="34" spans="2:5" ht="31.5" hidden="1">
      <c r="B34" s="73" t="s">
        <v>374</v>
      </c>
      <c r="C34" s="74" t="s">
        <v>316</v>
      </c>
      <c r="D34" s="78" t="s">
        <v>91</v>
      </c>
      <c r="E34" s="77" t="s">
        <v>17</v>
      </c>
    </row>
    <row r="35" spans="2:5" ht="15.75" hidden="1">
      <c r="B35" s="73" t="s">
        <v>374</v>
      </c>
      <c r="C35" s="74" t="s">
        <v>317</v>
      </c>
      <c r="D35" s="78" t="s">
        <v>91</v>
      </c>
      <c r="E35" s="77" t="s">
        <v>17</v>
      </c>
    </row>
    <row r="36" spans="2:5" ht="31.5" hidden="1">
      <c r="B36" s="73" t="s">
        <v>374</v>
      </c>
      <c r="C36" s="74" t="s">
        <v>318</v>
      </c>
      <c r="D36" s="78" t="s">
        <v>91</v>
      </c>
      <c r="E36" s="77" t="s">
        <v>17</v>
      </c>
    </row>
    <row r="37" spans="2:5" ht="15.75" hidden="1">
      <c r="B37" s="73" t="s">
        <v>374</v>
      </c>
      <c r="C37" s="74" t="s">
        <v>319</v>
      </c>
      <c r="D37" s="78" t="s">
        <v>91</v>
      </c>
      <c r="E37" s="77" t="s">
        <v>17</v>
      </c>
    </row>
    <row r="38" spans="2:5" ht="31.5" hidden="1">
      <c r="B38" s="73" t="s">
        <v>374</v>
      </c>
      <c r="C38" s="74" t="s">
        <v>320</v>
      </c>
      <c r="D38" s="74" t="s">
        <v>320</v>
      </c>
      <c r="E38" s="69" t="s">
        <v>17</v>
      </c>
    </row>
    <row r="39" spans="2:5" ht="15.75" hidden="1">
      <c r="B39" s="73" t="s">
        <v>374</v>
      </c>
      <c r="C39" s="74" t="s">
        <v>321</v>
      </c>
      <c r="D39" s="74" t="s">
        <v>321</v>
      </c>
      <c r="E39" s="60" t="s">
        <v>17</v>
      </c>
    </row>
    <row r="40" spans="2:5" ht="62.45" hidden="1" customHeight="1">
      <c r="B40" s="42" t="s">
        <v>375</v>
      </c>
      <c r="C40" s="42" t="s">
        <v>322</v>
      </c>
      <c r="D40" s="41" t="s">
        <v>323</v>
      </c>
      <c r="E40" s="65" t="s">
        <v>69</v>
      </c>
    </row>
    <row r="41" spans="2:5" ht="62.45" hidden="1" customHeight="1">
      <c r="B41" s="42" t="s">
        <v>375</v>
      </c>
      <c r="C41" s="42" t="s">
        <v>324</v>
      </c>
      <c r="D41" s="41" t="s">
        <v>323</v>
      </c>
      <c r="E41" s="65" t="s">
        <v>69</v>
      </c>
    </row>
    <row r="42" spans="2:5" ht="157.5" hidden="1">
      <c r="B42" s="42" t="s">
        <v>375</v>
      </c>
      <c r="C42" s="42" t="s">
        <v>325</v>
      </c>
      <c r="D42" s="42" t="s">
        <v>326</v>
      </c>
      <c r="E42" s="65" t="s">
        <v>67</v>
      </c>
    </row>
    <row r="43" spans="2:5" ht="31.5" hidden="1">
      <c r="B43" s="42" t="s">
        <v>375</v>
      </c>
      <c r="C43" s="42" t="s">
        <v>327</v>
      </c>
      <c r="D43" s="42" t="s">
        <v>328</v>
      </c>
      <c r="E43" s="65" t="s">
        <v>69</v>
      </c>
    </row>
    <row r="44" spans="2:5" ht="31.5" hidden="1">
      <c r="B44" s="42" t="s">
        <v>375</v>
      </c>
      <c r="C44" s="42" t="s">
        <v>329</v>
      </c>
      <c r="D44" s="42" t="s">
        <v>329</v>
      </c>
      <c r="E44" s="65" t="s">
        <v>191</v>
      </c>
    </row>
    <row r="45" spans="2:5" ht="47.25" hidden="1">
      <c r="B45" s="42" t="s">
        <v>376</v>
      </c>
      <c r="C45" s="42" t="s">
        <v>378</v>
      </c>
      <c r="D45" s="41" t="s">
        <v>366</v>
      </c>
      <c r="E45" s="41" t="s">
        <v>67</v>
      </c>
    </row>
    <row r="46" spans="2:5" ht="63" hidden="1">
      <c r="B46" s="42" t="s">
        <v>376</v>
      </c>
      <c r="C46" s="42" t="s">
        <v>330</v>
      </c>
      <c r="D46" s="41" t="s">
        <v>366</v>
      </c>
      <c r="E46" s="41" t="s">
        <v>67</v>
      </c>
    </row>
    <row r="47" spans="2:5" ht="63" hidden="1">
      <c r="B47" s="42" t="s">
        <v>376</v>
      </c>
      <c r="C47" s="42" t="s">
        <v>331</v>
      </c>
      <c r="D47" s="41" t="s">
        <v>366</v>
      </c>
      <c r="E47" s="41" t="s">
        <v>67</v>
      </c>
    </row>
    <row r="48" spans="2:5" ht="47.25" hidden="1">
      <c r="B48" s="42" t="s">
        <v>376</v>
      </c>
      <c r="C48" s="67" t="s">
        <v>332</v>
      </c>
      <c r="D48" s="41" t="s">
        <v>366</v>
      </c>
      <c r="E48" s="41" t="s">
        <v>67</v>
      </c>
    </row>
    <row r="49" spans="2:5" ht="31.5" hidden="1">
      <c r="B49" s="42" t="s">
        <v>376</v>
      </c>
      <c r="C49" s="42" t="s">
        <v>333</v>
      </c>
      <c r="D49" s="41" t="s">
        <v>334</v>
      </c>
      <c r="E49" s="41" t="s">
        <v>70</v>
      </c>
    </row>
    <row r="50" spans="2:5" ht="63" hidden="1">
      <c r="B50" s="42" t="s">
        <v>376</v>
      </c>
      <c r="C50" s="42" t="s">
        <v>379</v>
      </c>
      <c r="D50" s="41" t="s">
        <v>334</v>
      </c>
      <c r="E50" s="41" t="s">
        <v>70</v>
      </c>
    </row>
    <row r="51" spans="2:5" ht="31.5" hidden="1">
      <c r="B51" s="42" t="s">
        <v>376</v>
      </c>
      <c r="C51" s="42" t="s">
        <v>335</v>
      </c>
      <c r="D51" s="41" t="s">
        <v>336</v>
      </c>
      <c r="E51" s="41" t="s">
        <v>70</v>
      </c>
    </row>
    <row r="52" spans="2:5" ht="31.5" hidden="1">
      <c r="B52" s="42" t="s">
        <v>376</v>
      </c>
      <c r="C52" s="42" t="s">
        <v>337</v>
      </c>
      <c r="D52" s="41" t="s">
        <v>336</v>
      </c>
      <c r="E52" s="41" t="s">
        <v>70</v>
      </c>
    </row>
    <row r="53" spans="2:5" ht="15.75" hidden="1">
      <c r="B53" s="42" t="s">
        <v>376</v>
      </c>
      <c r="C53" s="42" t="s">
        <v>338</v>
      </c>
      <c r="D53" s="41" t="s">
        <v>339</v>
      </c>
      <c r="E53" s="65" t="s">
        <v>69</v>
      </c>
    </row>
    <row r="54" spans="2:5" ht="15.75" hidden="1">
      <c r="B54" s="42" t="s">
        <v>376</v>
      </c>
      <c r="C54" s="42" t="s">
        <v>340</v>
      </c>
      <c r="D54" s="41" t="s">
        <v>339</v>
      </c>
      <c r="E54" s="65" t="s">
        <v>69</v>
      </c>
    </row>
    <row r="55" spans="2:5" ht="31.5" hidden="1">
      <c r="B55" s="42" t="s">
        <v>376</v>
      </c>
      <c r="C55" s="42" t="s">
        <v>341</v>
      </c>
      <c r="D55" s="41" t="s">
        <v>339</v>
      </c>
      <c r="E55" s="65" t="s">
        <v>69</v>
      </c>
    </row>
    <row r="56" spans="2:5" ht="31.5" hidden="1">
      <c r="B56" s="42" t="s">
        <v>376</v>
      </c>
      <c r="C56" s="42" t="s">
        <v>342</v>
      </c>
      <c r="D56" s="42" t="s">
        <v>343</v>
      </c>
      <c r="E56" s="65" t="s">
        <v>67</v>
      </c>
    </row>
    <row r="57" spans="2:5" ht="157.5" hidden="1">
      <c r="B57" s="42" t="s">
        <v>376</v>
      </c>
      <c r="C57" s="42" t="s">
        <v>344</v>
      </c>
      <c r="D57" s="41" t="s">
        <v>345</v>
      </c>
      <c r="E57" s="41" t="s">
        <v>69</v>
      </c>
    </row>
    <row r="58" spans="2:5" ht="78.75" hidden="1">
      <c r="B58" s="42" t="s">
        <v>376</v>
      </c>
      <c r="C58" s="42" t="s">
        <v>346</v>
      </c>
      <c r="D58" s="41" t="s">
        <v>345</v>
      </c>
      <c r="E58" s="41" t="s">
        <v>69</v>
      </c>
    </row>
    <row r="59" spans="2:5" ht="31.5" hidden="1">
      <c r="B59" s="42" t="s">
        <v>376</v>
      </c>
      <c r="C59" s="42" t="s">
        <v>347</v>
      </c>
      <c r="D59" s="41" t="s">
        <v>345</v>
      </c>
      <c r="E59" s="41" t="s">
        <v>69</v>
      </c>
    </row>
    <row r="60" spans="2:5" ht="63" hidden="1">
      <c r="B60" s="42" t="s">
        <v>376</v>
      </c>
      <c r="C60" s="42" t="s">
        <v>348</v>
      </c>
      <c r="D60" s="42" t="s">
        <v>349</v>
      </c>
      <c r="E60" s="65" t="s">
        <v>69</v>
      </c>
    </row>
    <row r="61" spans="2:5" ht="78.75" hidden="1">
      <c r="B61" s="42" t="s">
        <v>376</v>
      </c>
      <c r="C61" s="42" t="s">
        <v>350</v>
      </c>
      <c r="D61" s="41" t="s">
        <v>351</v>
      </c>
      <c r="E61" s="65" t="s">
        <v>69</v>
      </c>
    </row>
    <row r="62" spans="2:5" ht="110.25" hidden="1">
      <c r="B62" s="42" t="s">
        <v>376</v>
      </c>
      <c r="C62" s="42" t="s">
        <v>352</v>
      </c>
      <c r="D62" s="41" t="s">
        <v>351</v>
      </c>
      <c r="E62" s="65" t="s">
        <v>69</v>
      </c>
    </row>
    <row r="63" spans="2:5" ht="31.5" hidden="1">
      <c r="B63" s="42" t="s">
        <v>376</v>
      </c>
      <c r="C63" s="42" t="s">
        <v>353</v>
      </c>
      <c r="D63" s="42" t="s">
        <v>354</v>
      </c>
      <c r="E63" s="65" t="s">
        <v>70</v>
      </c>
    </row>
    <row r="64" spans="2:5" ht="141.75" hidden="1">
      <c r="B64" s="42" t="s">
        <v>377</v>
      </c>
      <c r="C64" s="76" t="s">
        <v>355</v>
      </c>
      <c r="D64" s="79" t="s">
        <v>356</v>
      </c>
      <c r="E64" s="80" t="s">
        <v>67</v>
      </c>
    </row>
    <row r="65" spans="2:5" ht="63" hidden="1">
      <c r="B65" s="42" t="s">
        <v>377</v>
      </c>
      <c r="C65" s="42" t="s">
        <v>357</v>
      </c>
      <c r="D65" s="79" t="s">
        <v>356</v>
      </c>
      <c r="E65" s="80" t="s">
        <v>67</v>
      </c>
    </row>
    <row r="66" spans="2:5" ht="31.5" hidden="1">
      <c r="B66" s="42" t="s">
        <v>377</v>
      </c>
      <c r="C66" s="171" t="s">
        <v>358</v>
      </c>
      <c r="D66" s="78" t="s">
        <v>359</v>
      </c>
      <c r="E66" s="41" t="s">
        <v>67</v>
      </c>
    </row>
    <row r="67" spans="2:5" ht="31.5" hidden="1">
      <c r="B67" s="42" t="s">
        <v>377</v>
      </c>
      <c r="C67" s="171"/>
      <c r="D67" s="78" t="s">
        <v>359</v>
      </c>
      <c r="E67" s="41" t="s">
        <v>67</v>
      </c>
    </row>
    <row r="68" spans="2:5" ht="141.75" hidden="1">
      <c r="B68" s="42" t="s">
        <v>377</v>
      </c>
      <c r="C68" s="76" t="s">
        <v>360</v>
      </c>
      <c r="D68" s="78" t="s">
        <v>359</v>
      </c>
      <c r="E68" s="41" t="s">
        <v>67</v>
      </c>
    </row>
    <row r="69" spans="2:5" ht="63" hidden="1">
      <c r="B69" s="42" t="s">
        <v>377</v>
      </c>
      <c r="C69" s="42" t="s">
        <v>361</v>
      </c>
      <c r="D69" s="42" t="s">
        <v>362</v>
      </c>
      <c r="E69" s="65" t="s">
        <v>67</v>
      </c>
    </row>
    <row r="70" spans="2:5" ht="78.75" hidden="1">
      <c r="B70" s="42" t="s">
        <v>377</v>
      </c>
      <c r="C70" s="42" t="s">
        <v>363</v>
      </c>
      <c r="D70" s="42" t="s">
        <v>364</v>
      </c>
      <c r="E70" s="65" t="s">
        <v>67</v>
      </c>
    </row>
    <row r="71" spans="2:5" ht="63" hidden="1">
      <c r="B71" s="42" t="s">
        <v>377</v>
      </c>
      <c r="C71" s="42" t="s">
        <v>365</v>
      </c>
      <c r="D71" s="80" t="s">
        <v>366</v>
      </c>
      <c r="E71" s="41" t="s">
        <v>67</v>
      </c>
    </row>
    <row r="72" spans="2:5" ht="204.75" hidden="1">
      <c r="B72" s="42" t="s">
        <v>377</v>
      </c>
      <c r="C72" s="75" t="s">
        <v>373</v>
      </c>
      <c r="D72" s="80" t="s">
        <v>366</v>
      </c>
      <c r="E72" s="41" t="s">
        <v>67</v>
      </c>
    </row>
    <row r="73" spans="2:5" ht="141.75" hidden="1">
      <c r="B73" s="42" t="s">
        <v>377</v>
      </c>
      <c r="C73" s="42" t="s">
        <v>367</v>
      </c>
      <c r="D73" s="79" t="s">
        <v>368</v>
      </c>
      <c r="E73" s="41" t="s">
        <v>67</v>
      </c>
    </row>
    <row r="74" spans="2:5" ht="47.25" hidden="1">
      <c r="B74" s="42" t="s">
        <v>377</v>
      </c>
      <c r="C74" s="42" t="s">
        <v>369</v>
      </c>
      <c r="D74" s="79" t="s">
        <v>368</v>
      </c>
      <c r="E74" s="41" t="s">
        <v>67</v>
      </c>
    </row>
    <row r="75" spans="2:5" ht="78.75" hidden="1">
      <c r="B75" s="42" t="s">
        <v>377</v>
      </c>
      <c r="C75" s="42" t="s">
        <v>370</v>
      </c>
      <c r="D75" s="79" t="s">
        <v>368</v>
      </c>
      <c r="E75" s="41" t="s">
        <v>67</v>
      </c>
    </row>
    <row r="76" spans="2:5" ht="63" hidden="1">
      <c r="B76" s="42" t="s">
        <v>377</v>
      </c>
      <c r="C76" s="67" t="s">
        <v>371</v>
      </c>
      <c r="D76" s="79" t="s">
        <v>368</v>
      </c>
      <c r="E76" s="41" t="s">
        <v>67</v>
      </c>
    </row>
    <row r="77" spans="2:5" ht="47.25" hidden="1">
      <c r="B77" s="42" t="s">
        <v>377</v>
      </c>
      <c r="C77" s="42" t="s">
        <v>372</v>
      </c>
      <c r="D77" s="79" t="s">
        <v>368</v>
      </c>
      <c r="E77" s="41" t="s">
        <v>67</v>
      </c>
    </row>
    <row r="79" spans="2:5" ht="18.75">
      <c r="B79" s="29"/>
      <c r="C79" s="29"/>
      <c r="D79" s="72"/>
      <c r="E79" s="68"/>
    </row>
    <row r="80" spans="2:5" ht="18.75">
      <c r="B80" s="29"/>
      <c r="C80" s="29"/>
      <c r="D80" s="72"/>
      <c r="E80" s="68"/>
    </row>
    <row r="81" spans="2:5" ht="18.75">
      <c r="B81" s="29"/>
      <c r="C81" s="29"/>
      <c r="D81" s="72"/>
      <c r="E81" s="68"/>
    </row>
    <row r="82" spans="2:5" ht="18.75">
      <c r="B82" s="29"/>
      <c r="C82" s="29"/>
      <c r="D82" s="72"/>
      <c r="E82" s="68"/>
    </row>
    <row r="83" spans="2:5" ht="18.75">
      <c r="B83" s="29"/>
      <c r="C83" s="29"/>
      <c r="D83" s="72"/>
      <c r="E83" s="68"/>
    </row>
    <row r="84" spans="2:5" ht="18.75">
      <c r="B84" s="29"/>
      <c r="C84" s="29"/>
      <c r="D84" s="72"/>
      <c r="E84" s="68"/>
    </row>
    <row r="85" spans="2:5" ht="18.75">
      <c r="B85" s="29"/>
      <c r="C85" s="29"/>
      <c r="D85" s="72"/>
      <c r="E85" s="68"/>
    </row>
    <row r="86" spans="2:5" ht="18.75">
      <c r="B86" s="29"/>
      <c r="C86" s="29"/>
      <c r="D86" s="72"/>
      <c r="E86" s="68"/>
    </row>
    <row r="87" spans="2:5" ht="18.75">
      <c r="B87" s="29"/>
      <c r="C87" s="29"/>
      <c r="D87" s="72"/>
      <c r="E87" s="68"/>
    </row>
    <row r="88" spans="2:5" ht="18.75">
      <c r="B88" s="29"/>
      <c r="C88" s="29"/>
      <c r="D88" s="72"/>
      <c r="E88" s="68"/>
    </row>
    <row r="89" spans="2:5" ht="18.75">
      <c r="B89" s="29"/>
      <c r="C89" s="29"/>
      <c r="D89" s="72"/>
      <c r="E89" s="68"/>
    </row>
    <row r="90" spans="2:5" ht="18.75">
      <c r="B90" s="29"/>
      <c r="C90" s="29"/>
      <c r="D90" s="72"/>
      <c r="E90" s="68"/>
    </row>
    <row r="91" spans="2:5" ht="18.75">
      <c r="B91" s="29"/>
      <c r="C91" s="29"/>
      <c r="D91" s="72"/>
      <c r="E91" s="68"/>
    </row>
    <row r="92" spans="2:5" ht="18.75">
      <c r="B92" s="29"/>
      <c r="C92" s="29"/>
      <c r="D92" s="72"/>
      <c r="E92" s="68"/>
    </row>
    <row r="93" spans="2:5" ht="18.75">
      <c r="B93" s="29"/>
      <c r="C93" s="29"/>
      <c r="D93" s="72"/>
      <c r="E93" s="68"/>
    </row>
    <row r="94" spans="2:5" ht="18.75">
      <c r="B94" s="29"/>
      <c r="C94" s="29"/>
      <c r="D94" s="72"/>
      <c r="E94" s="68"/>
    </row>
    <row r="95" spans="2:5" ht="18.75">
      <c r="B95" s="29"/>
      <c r="C95" s="29"/>
      <c r="D95" s="72"/>
      <c r="E95" s="68"/>
    </row>
    <row r="96" spans="2:5" ht="18.75">
      <c r="B96" s="29"/>
      <c r="C96" s="29"/>
      <c r="D96" s="72"/>
      <c r="E96" s="68"/>
    </row>
    <row r="97" spans="2:5" ht="18.75">
      <c r="B97" s="29"/>
      <c r="C97" s="29"/>
      <c r="D97" s="72"/>
      <c r="E97" s="68"/>
    </row>
    <row r="98" spans="2:5" ht="18.75">
      <c r="B98" s="29"/>
      <c r="C98" s="29"/>
      <c r="D98" s="72"/>
      <c r="E98" s="68"/>
    </row>
  </sheetData>
  <autoFilter ref="B2:E77">
    <filterColumn colId="3">
      <filters>
        <filter val="A"/>
      </filters>
    </filterColumn>
  </autoFilter>
  <mergeCells count="3">
    <mergeCell ref="C66:C67"/>
    <mergeCell ref="D21:D22"/>
    <mergeCell ref="E21:E22"/>
  </mergeCells>
  <pageMargins left="0.25" right="0.25"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5"/>
  <sheetViews>
    <sheetView showGridLines="0" zoomScale="130" zoomScaleNormal="130" workbookViewId="0">
      <selection activeCell="C9" sqref="C9"/>
    </sheetView>
  </sheetViews>
  <sheetFormatPr defaultColWidth="8.85546875" defaultRowHeight="15"/>
  <cols>
    <col min="1" max="1" width="4.140625" style="1" customWidth="1"/>
    <col min="2" max="2" width="28.140625" style="1" customWidth="1"/>
    <col min="3" max="3" width="42.5703125" style="87" customWidth="1"/>
    <col min="4" max="4" width="12.85546875" style="102" customWidth="1"/>
    <col min="5" max="16384" width="8.85546875" style="1"/>
  </cols>
  <sheetData>
    <row r="2" spans="1:4" ht="31.5">
      <c r="A2" s="81"/>
      <c r="B2" s="154" t="s">
        <v>65</v>
      </c>
      <c r="C2" s="154" t="s">
        <v>90</v>
      </c>
      <c r="D2" s="154" t="s">
        <v>92</v>
      </c>
    </row>
    <row r="3" spans="1:4" ht="15.75">
      <c r="B3" s="78" t="s">
        <v>61</v>
      </c>
      <c r="C3" s="141" t="s">
        <v>394</v>
      </c>
      <c r="D3" s="174" t="s">
        <v>15</v>
      </c>
    </row>
    <row r="4" spans="1:4" ht="15.75">
      <c r="B4" s="78" t="s">
        <v>61</v>
      </c>
      <c r="C4" s="141" t="s">
        <v>427</v>
      </c>
      <c r="D4" s="174"/>
    </row>
    <row r="5" spans="1:4" ht="15.75">
      <c r="B5" s="78" t="s">
        <v>61</v>
      </c>
      <c r="C5" s="41" t="s">
        <v>79</v>
      </c>
      <c r="D5" s="174"/>
    </row>
    <row r="6" spans="1:4" ht="15.75">
      <c r="B6" s="78" t="s">
        <v>61</v>
      </c>
      <c r="C6" s="41" t="s">
        <v>426</v>
      </c>
      <c r="D6" s="174"/>
    </row>
    <row r="7" spans="1:4" ht="31.5">
      <c r="B7" s="78" t="s">
        <v>61</v>
      </c>
      <c r="C7" s="142" t="s">
        <v>446</v>
      </c>
      <c r="D7" s="174"/>
    </row>
    <row r="8" spans="1:4" ht="15.75">
      <c r="B8" s="78" t="s">
        <v>61</v>
      </c>
      <c r="C8" s="142" t="s">
        <v>648</v>
      </c>
      <c r="D8" s="174" t="s">
        <v>16</v>
      </c>
    </row>
    <row r="9" spans="1:4" ht="15.75">
      <c r="B9" s="78" t="s">
        <v>61</v>
      </c>
      <c r="C9" s="142" t="s">
        <v>666</v>
      </c>
      <c r="D9" s="174"/>
    </row>
    <row r="10" spans="1:4" ht="15.75">
      <c r="B10" s="78" t="s">
        <v>61</v>
      </c>
      <c r="C10" s="142" t="s">
        <v>434</v>
      </c>
      <c r="D10" s="174"/>
    </row>
    <row r="11" spans="1:4" ht="31.5">
      <c r="B11" s="78" t="s">
        <v>61</v>
      </c>
      <c r="C11" s="141" t="s">
        <v>466</v>
      </c>
      <c r="D11" s="26" t="s">
        <v>69</v>
      </c>
    </row>
    <row r="12" spans="1:4" ht="15.75">
      <c r="B12" s="78" t="s">
        <v>61</v>
      </c>
      <c r="C12" s="141" t="s">
        <v>458</v>
      </c>
      <c r="D12" s="26" t="s">
        <v>191</v>
      </c>
    </row>
    <row r="13" spans="1:4" ht="15.75">
      <c r="B13" s="78" t="s">
        <v>61</v>
      </c>
      <c r="C13" s="142" t="s">
        <v>574</v>
      </c>
      <c r="D13" s="174" t="s">
        <v>70</v>
      </c>
    </row>
    <row r="14" spans="1:4" ht="15.75">
      <c r="B14" s="78" t="s">
        <v>61</v>
      </c>
      <c r="C14" s="142" t="s">
        <v>581</v>
      </c>
      <c r="D14" s="174"/>
    </row>
    <row r="15" spans="1:4" ht="15.75">
      <c r="B15" s="78" t="s">
        <v>61</v>
      </c>
      <c r="C15" s="142" t="s">
        <v>589</v>
      </c>
      <c r="D15" s="174"/>
    </row>
    <row r="16" spans="1:4" ht="15.75">
      <c r="B16" s="78" t="s">
        <v>61</v>
      </c>
      <c r="C16" s="41" t="s">
        <v>480</v>
      </c>
      <c r="D16" s="26" t="s">
        <v>17</v>
      </c>
    </row>
    <row r="17" spans="2:4" ht="15.75">
      <c r="B17" s="78" t="s">
        <v>61</v>
      </c>
      <c r="C17" s="41" t="s">
        <v>710</v>
      </c>
      <c r="D17" s="26" t="s">
        <v>729</v>
      </c>
    </row>
    <row r="18" spans="2:4" ht="47.25">
      <c r="B18" s="78" t="s">
        <v>698</v>
      </c>
      <c r="C18" s="141" t="s">
        <v>501</v>
      </c>
      <c r="D18" s="174" t="s">
        <v>166</v>
      </c>
    </row>
    <row r="19" spans="2:4" ht="47.25">
      <c r="B19" s="78" t="s">
        <v>698</v>
      </c>
      <c r="C19" s="141" t="s">
        <v>508</v>
      </c>
      <c r="D19" s="174"/>
    </row>
    <row r="20" spans="2:4" ht="31.5">
      <c r="B20" s="78" t="s">
        <v>410</v>
      </c>
      <c r="C20" s="141" t="s">
        <v>409</v>
      </c>
      <c r="D20" s="26" t="s">
        <v>15</v>
      </c>
    </row>
    <row r="21" spans="2:4" ht="31.5">
      <c r="B21" s="78" t="s">
        <v>410</v>
      </c>
      <c r="C21" s="41" t="s">
        <v>485</v>
      </c>
      <c r="D21" s="174" t="s">
        <v>17</v>
      </c>
    </row>
    <row r="22" spans="2:4" ht="31.5">
      <c r="B22" s="78" t="s">
        <v>410</v>
      </c>
      <c r="C22" s="41" t="s">
        <v>481</v>
      </c>
      <c r="D22" s="174"/>
    </row>
    <row r="23" spans="2:4" ht="31.5">
      <c r="B23" s="78" t="s">
        <v>410</v>
      </c>
      <c r="C23" s="41" t="s">
        <v>475</v>
      </c>
      <c r="D23" s="174"/>
    </row>
    <row r="24" spans="2:4" ht="31.5">
      <c r="B24" s="78" t="s">
        <v>469</v>
      </c>
      <c r="C24" s="141" t="s">
        <v>522</v>
      </c>
      <c r="D24" s="174" t="s">
        <v>67</v>
      </c>
    </row>
    <row r="25" spans="2:4" ht="31.5">
      <c r="B25" s="78" t="s">
        <v>469</v>
      </c>
      <c r="C25" s="141" t="s">
        <v>532</v>
      </c>
      <c r="D25" s="174"/>
    </row>
    <row r="26" spans="2:4" ht="47.25">
      <c r="B26" s="78" t="s">
        <v>696</v>
      </c>
      <c r="C26" s="141" t="s">
        <v>544</v>
      </c>
      <c r="D26" s="174"/>
    </row>
    <row r="27" spans="2:4" ht="47.25">
      <c r="B27" s="78" t="s">
        <v>697</v>
      </c>
      <c r="C27" s="41" t="s">
        <v>484</v>
      </c>
      <c r="D27" s="26" t="s">
        <v>17</v>
      </c>
    </row>
    <row r="28" spans="2:4" ht="15.75">
      <c r="B28" s="78" t="s">
        <v>515</v>
      </c>
      <c r="C28" s="141" t="s">
        <v>513</v>
      </c>
      <c r="D28" s="26" t="s">
        <v>166</v>
      </c>
    </row>
    <row r="29" spans="2:4" ht="31.5">
      <c r="B29" s="41" t="s">
        <v>701</v>
      </c>
      <c r="C29" s="142" t="s">
        <v>700</v>
      </c>
      <c r="D29" s="65" t="s">
        <v>166</v>
      </c>
    </row>
    <row r="34" spans="2:4">
      <c r="C34" s="1"/>
    </row>
    <row r="35" spans="2:4">
      <c r="C35" s="1"/>
    </row>
    <row r="36" spans="2:4">
      <c r="C36" s="1"/>
    </row>
    <row r="37" spans="2:4">
      <c r="C37" s="1"/>
    </row>
    <row r="38" spans="2:4">
      <c r="C38" s="1"/>
    </row>
    <row r="39" spans="2:4" ht="18.75">
      <c r="B39" s="29"/>
      <c r="C39" s="72"/>
      <c r="D39" s="68"/>
    </row>
    <row r="40" spans="2:4" ht="18.75">
      <c r="B40" s="29"/>
      <c r="C40" s="72"/>
      <c r="D40" s="68"/>
    </row>
    <row r="41" spans="2:4" ht="18.75">
      <c r="B41" s="29"/>
      <c r="C41" s="72"/>
      <c r="D41" s="68"/>
    </row>
    <row r="42" spans="2:4" ht="18.75">
      <c r="B42" s="29"/>
      <c r="C42" s="72"/>
      <c r="D42" s="68"/>
    </row>
    <row r="43" spans="2:4" ht="18.75">
      <c r="B43" s="29"/>
      <c r="C43" s="72"/>
      <c r="D43" s="68"/>
    </row>
    <row r="44" spans="2:4" ht="18.75">
      <c r="B44" s="29"/>
      <c r="C44" s="72"/>
      <c r="D44" s="68"/>
    </row>
    <row r="45" spans="2:4" ht="18.75">
      <c r="B45" s="29"/>
      <c r="C45" s="72"/>
      <c r="D45" s="68"/>
    </row>
  </sheetData>
  <autoFilter ref="B2:D35"/>
  <mergeCells count="6">
    <mergeCell ref="D24:D26"/>
    <mergeCell ref="D13:D15"/>
    <mergeCell ref="D3:D7"/>
    <mergeCell ref="D8:D10"/>
    <mergeCell ref="D21:D23"/>
    <mergeCell ref="D18:D19"/>
  </mergeCells>
  <pageMargins left="0.25" right="0.25" top="0.75" bottom="0.75" header="0.3" footer="0.3"/>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59"/>
  <sheetViews>
    <sheetView showGridLines="0" topLeftCell="D10" zoomScale="80" zoomScaleNormal="80" workbookViewId="0">
      <selection activeCell="Q11" sqref="Q11:R11"/>
    </sheetView>
  </sheetViews>
  <sheetFormatPr defaultColWidth="9.42578125" defaultRowHeight="15"/>
  <cols>
    <col min="1" max="1" width="11.5703125" style="1" customWidth="1"/>
    <col min="2" max="2" width="19.42578125" style="1" customWidth="1"/>
    <col min="3" max="3" width="29.5703125" style="1" customWidth="1"/>
    <col min="4" max="4" width="20.5703125" style="1" customWidth="1"/>
    <col min="5" max="5" width="21.42578125" style="1"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9" width="19" style="1" customWidth="1"/>
    <col min="20" max="16384" width="9.42578125" style="1"/>
  </cols>
  <sheetData>
    <row r="1" spans="1:18" ht="23.25">
      <c r="D1" s="175" t="s">
        <v>388</v>
      </c>
      <c r="E1" s="175"/>
      <c r="F1" s="175"/>
      <c r="G1" s="175"/>
      <c r="H1" s="175"/>
      <c r="I1" s="175"/>
      <c r="J1" s="175"/>
      <c r="K1" s="175"/>
      <c r="L1" s="175"/>
      <c r="M1" s="175"/>
      <c r="N1" s="175"/>
      <c r="O1" s="175"/>
    </row>
    <row r="4" spans="1:18" ht="30" customHeight="1">
      <c r="B4" s="176" t="s">
        <v>9</v>
      </c>
      <c r="C4" s="176"/>
      <c r="D4" s="176"/>
      <c r="E4" s="176"/>
    </row>
    <row r="5" spans="1:18" ht="18.75">
      <c r="B5" s="177" t="s">
        <v>10</v>
      </c>
      <c r="C5" s="177"/>
      <c r="D5" s="177"/>
      <c r="E5" s="177"/>
    </row>
    <row r="6" spans="1:18" ht="18.75">
      <c r="B6" s="177" t="s">
        <v>11</v>
      </c>
      <c r="C6" s="177"/>
      <c r="D6" s="177"/>
      <c r="E6" s="177"/>
    </row>
    <row r="7" spans="1:18" ht="18.75">
      <c r="B7" s="177" t="s">
        <v>12</v>
      </c>
      <c r="C7" s="177"/>
      <c r="D7" s="177"/>
      <c r="E7" s="177"/>
    </row>
    <row r="8" spans="1:18" ht="18.75">
      <c r="B8" s="178" t="s">
        <v>64</v>
      </c>
      <c r="C8" s="178"/>
      <c r="D8" s="178"/>
      <c r="E8" s="178"/>
    </row>
    <row r="11" spans="1:18" s="83" customFormat="1" ht="52.5" customHeight="1">
      <c r="A11" s="179" t="s">
        <v>699</v>
      </c>
      <c r="B11" s="180"/>
      <c r="C11" s="180"/>
      <c r="D11" s="180"/>
      <c r="E11" s="180"/>
      <c r="F11" s="181"/>
      <c r="G11" s="179" t="s">
        <v>110</v>
      </c>
      <c r="H11" s="180"/>
      <c r="I11" s="181"/>
      <c r="J11" s="179" t="s">
        <v>111</v>
      </c>
      <c r="K11" s="181"/>
      <c r="L11" s="179" t="s">
        <v>19</v>
      </c>
      <c r="M11" s="180"/>
      <c r="N11" s="180"/>
      <c r="O11" s="180"/>
      <c r="P11" s="181"/>
      <c r="Q11" s="179" t="s">
        <v>20</v>
      </c>
      <c r="R11" s="181"/>
    </row>
    <row r="12" spans="1:18" s="3" customFormat="1" ht="56.25">
      <c r="A12" s="46" t="s">
        <v>382</v>
      </c>
      <c r="B12" s="46" t="s">
        <v>90</v>
      </c>
      <c r="C12" s="46" t="s">
        <v>405</v>
      </c>
      <c r="D12" s="46" t="s">
        <v>8</v>
      </c>
      <c r="E12" s="46" t="s">
        <v>13</v>
      </c>
      <c r="F12" s="46" t="s">
        <v>7</v>
      </c>
      <c r="G12" s="46" t="s">
        <v>112</v>
      </c>
      <c r="H12" s="46" t="s">
        <v>113</v>
      </c>
      <c r="I12" s="46" t="s">
        <v>114</v>
      </c>
      <c r="J12" s="46" t="s">
        <v>450</v>
      </c>
      <c r="K12" s="46" t="s">
        <v>451</v>
      </c>
      <c r="L12" s="98" t="s">
        <v>0</v>
      </c>
      <c r="M12" s="99" t="s">
        <v>104</v>
      </c>
      <c r="N12" s="100" t="s">
        <v>115</v>
      </c>
      <c r="O12" s="46" t="s">
        <v>116</v>
      </c>
      <c r="P12" s="46" t="s">
        <v>14</v>
      </c>
      <c r="Q12" s="46" t="s">
        <v>383</v>
      </c>
      <c r="R12" s="46" t="s">
        <v>384</v>
      </c>
    </row>
    <row r="13" spans="1:18" s="53" customFormat="1" ht="43.5" customHeight="1">
      <c r="A13" s="188">
        <v>1</v>
      </c>
      <c r="B13" s="187" t="s">
        <v>409</v>
      </c>
      <c r="C13" s="97" t="s">
        <v>406</v>
      </c>
      <c r="D13" s="189" t="s">
        <v>410</v>
      </c>
      <c r="E13" s="189" t="s">
        <v>602</v>
      </c>
      <c r="F13" s="101" t="s">
        <v>411</v>
      </c>
      <c r="G13" s="176"/>
      <c r="H13" s="176"/>
      <c r="I13" s="176"/>
      <c r="J13" s="182" t="s">
        <v>733</v>
      </c>
      <c r="K13" s="120"/>
      <c r="L13" s="198">
        <f>C46</f>
        <v>3</v>
      </c>
      <c r="M13" s="206">
        <f>C52</f>
        <v>0.625</v>
      </c>
      <c r="N13" s="198">
        <f>C59</f>
        <v>3.6666666666666665</v>
      </c>
      <c r="O13" s="198">
        <f>L13*(1-M13)*N13</f>
        <v>4.125</v>
      </c>
      <c r="P13" s="199" t="s">
        <v>4</v>
      </c>
      <c r="Q13" s="182"/>
      <c r="R13" s="183"/>
    </row>
    <row r="14" spans="1:18" s="53" customFormat="1" ht="75">
      <c r="A14" s="188"/>
      <c r="B14" s="187"/>
      <c r="C14" s="97" t="s">
        <v>407</v>
      </c>
      <c r="D14" s="189"/>
      <c r="E14" s="189"/>
      <c r="F14" s="101" t="s">
        <v>412</v>
      </c>
      <c r="G14" s="176"/>
      <c r="H14" s="176"/>
      <c r="I14" s="176"/>
      <c r="J14" s="182"/>
      <c r="K14" s="120" t="s">
        <v>520</v>
      </c>
      <c r="L14" s="198"/>
      <c r="M14" s="206"/>
      <c r="N14" s="198"/>
      <c r="O14" s="198"/>
      <c r="P14" s="199"/>
      <c r="Q14" s="182"/>
      <c r="R14" s="183"/>
    </row>
    <row r="15" spans="1:18" s="53" customFormat="1" ht="60">
      <c r="A15" s="188"/>
      <c r="B15" s="187"/>
      <c r="C15" s="97" t="s">
        <v>389</v>
      </c>
      <c r="D15" s="189"/>
      <c r="E15" s="189"/>
      <c r="F15" s="101" t="s">
        <v>390</v>
      </c>
      <c r="G15" s="176"/>
      <c r="H15" s="176"/>
      <c r="I15" s="176"/>
      <c r="J15" s="182"/>
      <c r="K15" s="120" t="s">
        <v>521</v>
      </c>
      <c r="L15" s="198"/>
      <c r="M15" s="206"/>
      <c r="N15" s="198"/>
      <c r="O15" s="198"/>
      <c r="P15" s="199"/>
      <c r="Q15" s="182"/>
      <c r="R15" s="183"/>
    </row>
    <row r="16" spans="1:18" s="53" customFormat="1" ht="30">
      <c r="A16" s="188"/>
      <c r="B16" s="187"/>
      <c r="C16" s="97" t="s">
        <v>408</v>
      </c>
      <c r="D16" s="189"/>
      <c r="E16" s="189"/>
      <c r="F16" s="101" t="s">
        <v>413</v>
      </c>
      <c r="G16" s="176"/>
      <c r="H16" s="176"/>
      <c r="I16" s="176"/>
      <c r="J16" s="182"/>
      <c r="K16" s="120"/>
      <c r="L16" s="198"/>
      <c r="M16" s="206"/>
      <c r="N16" s="198"/>
      <c r="O16" s="198"/>
      <c r="P16" s="199"/>
      <c r="Q16" s="182"/>
      <c r="R16" s="183"/>
    </row>
    <row r="17" spans="1:120" s="53" customFormat="1" ht="30.75" thickBot="1">
      <c r="A17" s="188"/>
      <c r="B17" s="187"/>
      <c r="C17" s="97" t="s">
        <v>392</v>
      </c>
      <c r="D17" s="189"/>
      <c r="E17" s="189"/>
      <c r="F17" s="101" t="s">
        <v>393</v>
      </c>
      <c r="G17" s="176"/>
      <c r="H17" s="176"/>
      <c r="I17" s="176"/>
      <c r="J17" s="182"/>
      <c r="K17" s="129" t="s">
        <v>647</v>
      </c>
      <c r="L17" s="198"/>
      <c r="M17" s="206"/>
      <c r="N17" s="198"/>
      <c r="O17" s="198"/>
      <c r="P17" s="199"/>
      <c r="Q17" s="182"/>
      <c r="R17" s="183"/>
    </row>
    <row r="18" spans="1:120" s="53" customFormat="1" ht="28.7" customHeight="1">
      <c r="A18" s="188">
        <v>2</v>
      </c>
      <c r="B18" s="187" t="s">
        <v>394</v>
      </c>
      <c r="C18" s="97" t="s">
        <v>395</v>
      </c>
      <c r="D18" s="189" t="s">
        <v>61</v>
      </c>
      <c r="E18" s="189" t="s">
        <v>410</v>
      </c>
      <c r="F18" s="101" t="s">
        <v>396</v>
      </c>
      <c r="G18" s="190"/>
      <c r="H18" s="190"/>
      <c r="I18" s="190"/>
      <c r="J18" s="184" t="s">
        <v>733</v>
      </c>
      <c r="K18" s="125"/>
      <c r="L18" s="198">
        <f>D46</f>
        <v>2</v>
      </c>
      <c r="M18" s="206">
        <f>D52</f>
        <v>0.625</v>
      </c>
      <c r="N18" s="198">
        <f>D59</f>
        <v>3</v>
      </c>
      <c r="O18" s="200">
        <f>L18*(1-M18)*N18</f>
        <v>2.25</v>
      </c>
      <c r="P18" s="203" t="s">
        <v>4</v>
      </c>
      <c r="Q18" s="210"/>
      <c r="R18" s="183"/>
    </row>
    <row r="19" spans="1:120" s="53" customFormat="1" ht="45">
      <c r="A19" s="188"/>
      <c r="B19" s="187"/>
      <c r="C19" s="97" t="s">
        <v>397</v>
      </c>
      <c r="D19" s="189"/>
      <c r="E19" s="189"/>
      <c r="F19" s="101" t="s">
        <v>398</v>
      </c>
      <c r="G19" s="191"/>
      <c r="H19" s="191"/>
      <c r="I19" s="191"/>
      <c r="J19" s="185"/>
      <c r="K19" s="124" t="s">
        <v>609</v>
      </c>
      <c r="L19" s="198"/>
      <c r="M19" s="206"/>
      <c r="N19" s="198"/>
      <c r="O19" s="201"/>
      <c r="P19" s="204"/>
      <c r="Q19" s="210"/>
      <c r="R19" s="183"/>
    </row>
    <row r="20" spans="1:120" s="53" customFormat="1" ht="60">
      <c r="A20" s="188"/>
      <c r="B20" s="187"/>
      <c r="C20" s="97" t="s">
        <v>399</v>
      </c>
      <c r="D20" s="189"/>
      <c r="E20" s="189"/>
      <c r="F20" s="101" t="s">
        <v>391</v>
      </c>
      <c r="G20" s="192"/>
      <c r="H20" s="192"/>
      <c r="I20" s="192"/>
      <c r="J20" s="186"/>
      <c r="K20" s="124" t="s">
        <v>521</v>
      </c>
      <c r="L20" s="198"/>
      <c r="M20" s="206"/>
      <c r="N20" s="198"/>
      <c r="O20" s="202"/>
      <c r="P20" s="205"/>
      <c r="Q20" s="210"/>
      <c r="R20" s="183"/>
    </row>
    <row r="21" spans="1:120" s="53" customFormat="1" ht="28.7" customHeight="1">
      <c r="A21" s="188">
        <v>3</v>
      </c>
      <c r="B21" s="187" t="s">
        <v>427</v>
      </c>
      <c r="C21" s="97" t="s">
        <v>421</v>
      </c>
      <c r="D21" s="189" t="s">
        <v>61</v>
      </c>
      <c r="E21" s="189" t="s">
        <v>445</v>
      </c>
      <c r="F21" s="101" t="s">
        <v>422</v>
      </c>
      <c r="G21" s="176"/>
      <c r="H21" s="176"/>
      <c r="I21" s="176"/>
      <c r="J21" s="184" t="s">
        <v>734</v>
      </c>
      <c r="K21" s="65"/>
      <c r="L21" s="198">
        <f>E46</f>
        <v>2</v>
      </c>
      <c r="M21" s="206">
        <f>E52</f>
        <v>0.75</v>
      </c>
      <c r="N21" s="198">
        <f>E59</f>
        <v>3</v>
      </c>
      <c r="O21" s="198">
        <f>L21*(1-M21)*N21</f>
        <v>1.5</v>
      </c>
      <c r="P21" s="203" t="s">
        <v>4</v>
      </c>
      <c r="Q21" s="183"/>
      <c r="R21" s="183"/>
    </row>
    <row r="22" spans="1:120" s="53" customFormat="1" ht="31.5">
      <c r="A22" s="188"/>
      <c r="B22" s="187"/>
      <c r="C22" s="103" t="s">
        <v>400</v>
      </c>
      <c r="D22" s="189"/>
      <c r="E22" s="189"/>
      <c r="F22" s="101" t="s">
        <v>401</v>
      </c>
      <c r="G22" s="176"/>
      <c r="H22" s="176"/>
      <c r="I22" s="176"/>
      <c r="J22" s="185"/>
      <c r="K22" s="65" t="s">
        <v>610</v>
      </c>
      <c r="L22" s="198"/>
      <c r="M22" s="206"/>
      <c r="N22" s="198"/>
      <c r="O22" s="198"/>
      <c r="P22" s="204"/>
      <c r="Q22" s="183"/>
      <c r="R22" s="183"/>
    </row>
    <row r="23" spans="1:120" s="53" customFormat="1" ht="45">
      <c r="A23" s="188"/>
      <c r="B23" s="187"/>
      <c r="C23" s="97" t="s">
        <v>402</v>
      </c>
      <c r="D23" s="189"/>
      <c r="E23" s="189"/>
      <c r="F23" s="101" t="s">
        <v>423</v>
      </c>
      <c r="G23" s="176"/>
      <c r="H23" s="176"/>
      <c r="I23" s="176"/>
      <c r="J23" s="185"/>
      <c r="K23" s="65" t="s">
        <v>611</v>
      </c>
      <c r="L23" s="198"/>
      <c r="M23" s="206"/>
      <c r="N23" s="198"/>
      <c r="O23" s="198"/>
      <c r="P23" s="204"/>
      <c r="Q23" s="183"/>
      <c r="R23" s="183"/>
    </row>
    <row r="24" spans="1:120" s="53" customFormat="1" ht="63">
      <c r="A24" s="188"/>
      <c r="B24" s="187"/>
      <c r="C24" s="97" t="s">
        <v>403</v>
      </c>
      <c r="D24" s="189"/>
      <c r="E24" s="189"/>
      <c r="F24" s="101" t="s">
        <v>424</v>
      </c>
      <c r="G24" s="176"/>
      <c r="H24" s="176"/>
      <c r="I24" s="176"/>
      <c r="J24" s="185"/>
      <c r="K24" s="65" t="s">
        <v>612</v>
      </c>
      <c r="L24" s="198"/>
      <c r="M24" s="206"/>
      <c r="N24" s="198"/>
      <c r="O24" s="198"/>
      <c r="P24" s="204"/>
      <c r="Q24" s="183"/>
      <c r="R24" s="183"/>
    </row>
    <row r="25" spans="1:120" s="53" customFormat="1" ht="78.75">
      <c r="A25" s="188"/>
      <c r="B25" s="187"/>
      <c r="C25" s="103" t="s">
        <v>404</v>
      </c>
      <c r="D25" s="189"/>
      <c r="E25" s="189"/>
      <c r="F25" s="101" t="s">
        <v>425</v>
      </c>
      <c r="G25" s="176"/>
      <c r="H25" s="176"/>
      <c r="I25" s="176"/>
      <c r="J25" s="186"/>
      <c r="K25" s="65" t="s">
        <v>613</v>
      </c>
      <c r="L25" s="198"/>
      <c r="M25" s="206"/>
      <c r="N25" s="198"/>
      <c r="O25" s="198"/>
      <c r="P25" s="205"/>
      <c r="Q25" s="183"/>
      <c r="R25" s="183"/>
    </row>
    <row r="26" spans="1:120" s="104" customFormat="1" ht="61.7" customHeight="1">
      <c r="A26" s="188">
        <v>4</v>
      </c>
      <c r="B26" s="188" t="s">
        <v>79</v>
      </c>
      <c r="C26" s="103" t="s">
        <v>437</v>
      </c>
      <c r="D26" s="189" t="s">
        <v>61</v>
      </c>
      <c r="E26" s="183"/>
      <c r="F26" s="101" t="s">
        <v>439</v>
      </c>
      <c r="G26" s="176"/>
      <c r="H26" s="176"/>
      <c r="I26" s="176"/>
      <c r="J26" s="189" t="s">
        <v>735</v>
      </c>
      <c r="K26" s="119"/>
      <c r="L26" s="198">
        <f>F46</f>
        <v>3</v>
      </c>
      <c r="M26" s="206">
        <f>F52</f>
        <v>0.625</v>
      </c>
      <c r="N26" s="198">
        <f>F59</f>
        <v>2.6666666666666665</v>
      </c>
      <c r="O26" s="198">
        <f>L26*(1-M26)*N26</f>
        <v>3</v>
      </c>
      <c r="P26" s="203" t="s">
        <v>4</v>
      </c>
      <c r="Q26" s="183"/>
      <c r="R26" s="18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row>
    <row r="27" spans="1:120" s="106" customFormat="1" ht="61.7" customHeight="1">
      <c r="A27" s="188"/>
      <c r="B27" s="188"/>
      <c r="C27" s="103" t="s">
        <v>438</v>
      </c>
      <c r="D27" s="189"/>
      <c r="E27" s="183"/>
      <c r="F27" s="101" t="s">
        <v>440</v>
      </c>
      <c r="G27" s="176"/>
      <c r="H27" s="176"/>
      <c r="I27" s="176"/>
      <c r="J27" s="189"/>
      <c r="K27" s="119"/>
      <c r="L27" s="198"/>
      <c r="M27" s="206"/>
      <c r="N27" s="198"/>
      <c r="O27" s="198"/>
      <c r="P27" s="205"/>
      <c r="Q27" s="183"/>
      <c r="R27" s="18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row>
    <row r="28" spans="1:120" s="106" customFormat="1" ht="43.35" customHeight="1">
      <c r="A28" s="188">
        <v>5</v>
      </c>
      <c r="B28" s="188" t="s">
        <v>426</v>
      </c>
      <c r="C28" s="103" t="s">
        <v>441</v>
      </c>
      <c r="D28" s="189" t="s">
        <v>61</v>
      </c>
      <c r="E28" s="183"/>
      <c r="F28" s="101" t="s">
        <v>443</v>
      </c>
      <c r="G28" s="176"/>
      <c r="H28" s="176"/>
      <c r="I28" s="176"/>
      <c r="J28" s="189" t="s">
        <v>736</v>
      </c>
      <c r="K28" s="119"/>
      <c r="L28" s="198">
        <f>G46</f>
        <v>3</v>
      </c>
      <c r="M28" s="206">
        <f>G52</f>
        <v>0.625</v>
      </c>
      <c r="N28" s="198">
        <f>G59</f>
        <v>2.6666666666666665</v>
      </c>
      <c r="O28" s="198">
        <f>L28*(1-M28)*N28</f>
        <v>3</v>
      </c>
      <c r="P28" s="203" t="s">
        <v>4</v>
      </c>
      <c r="Q28" s="189"/>
      <c r="R28" s="18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row>
    <row r="29" spans="1:120" s="106" customFormat="1" ht="31.5" customHeight="1" thickBot="1">
      <c r="A29" s="188"/>
      <c r="B29" s="188"/>
      <c r="C29" s="103" t="s">
        <v>442</v>
      </c>
      <c r="D29" s="189"/>
      <c r="E29" s="183"/>
      <c r="F29" s="101" t="s">
        <v>444</v>
      </c>
      <c r="G29" s="176"/>
      <c r="H29" s="176"/>
      <c r="I29" s="176"/>
      <c r="J29" s="189"/>
      <c r="K29" s="119"/>
      <c r="L29" s="198"/>
      <c r="M29" s="206"/>
      <c r="N29" s="198"/>
      <c r="O29" s="198"/>
      <c r="P29" s="205"/>
      <c r="Q29" s="189"/>
      <c r="R29" s="18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row>
    <row r="30" spans="1:120" s="104" customFormat="1" ht="29.1" customHeight="1">
      <c r="A30" s="188">
        <v>6</v>
      </c>
      <c r="B30" s="197" t="s">
        <v>446</v>
      </c>
      <c r="C30" s="97" t="s">
        <v>428</v>
      </c>
      <c r="D30" s="189" t="s">
        <v>61</v>
      </c>
      <c r="E30" s="189" t="s">
        <v>445</v>
      </c>
      <c r="F30" s="101" t="s">
        <v>447</v>
      </c>
      <c r="G30" s="211"/>
      <c r="H30" s="211"/>
      <c r="I30" s="211"/>
      <c r="J30" s="214" t="s">
        <v>737</v>
      </c>
      <c r="K30" s="125" t="s">
        <v>618</v>
      </c>
      <c r="L30" s="200">
        <f>H46</f>
        <v>3</v>
      </c>
      <c r="M30" s="217">
        <f>H52</f>
        <v>0.625</v>
      </c>
      <c r="N30" s="200">
        <f>H59</f>
        <v>3.3333333333333335</v>
      </c>
      <c r="O30" s="200">
        <f>L30*(1-M30)*N30</f>
        <v>3.75</v>
      </c>
      <c r="P30" s="203" t="s">
        <v>4</v>
      </c>
      <c r="Q30" s="184"/>
      <c r="R30" s="207"/>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row>
    <row r="31" spans="1:120" s="104" customFormat="1" ht="45">
      <c r="A31" s="188"/>
      <c r="B31" s="197"/>
      <c r="C31" s="97" t="s">
        <v>429</v>
      </c>
      <c r="D31" s="189"/>
      <c r="E31" s="189"/>
      <c r="F31" s="101" t="s">
        <v>448</v>
      </c>
      <c r="G31" s="212"/>
      <c r="H31" s="212"/>
      <c r="I31" s="212"/>
      <c r="J31" s="215"/>
      <c r="K31" s="124" t="s">
        <v>619</v>
      </c>
      <c r="L31" s="201"/>
      <c r="M31" s="218"/>
      <c r="N31" s="201"/>
      <c r="O31" s="201"/>
      <c r="P31" s="204"/>
      <c r="Q31" s="185"/>
      <c r="R31" s="208"/>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row>
    <row r="32" spans="1:120" s="104" customFormat="1" ht="45">
      <c r="A32" s="188"/>
      <c r="B32" s="197"/>
      <c r="C32" s="97" t="s">
        <v>430</v>
      </c>
      <c r="D32" s="189"/>
      <c r="E32" s="189"/>
      <c r="F32" s="101" t="s">
        <v>411</v>
      </c>
      <c r="G32" s="212"/>
      <c r="H32" s="212"/>
      <c r="I32" s="212"/>
      <c r="J32" s="215"/>
      <c r="K32" s="124" t="s">
        <v>617</v>
      </c>
      <c r="L32" s="201"/>
      <c r="M32" s="218"/>
      <c r="N32" s="201"/>
      <c r="O32" s="201"/>
      <c r="P32" s="204"/>
      <c r="Q32" s="185"/>
      <c r="R32" s="208"/>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row>
    <row r="33" spans="1:120" s="104" customFormat="1" ht="60">
      <c r="A33" s="188"/>
      <c r="B33" s="197"/>
      <c r="C33" s="97" t="s">
        <v>431</v>
      </c>
      <c r="D33" s="189"/>
      <c r="E33" s="189"/>
      <c r="F33" s="101" t="s">
        <v>412</v>
      </c>
      <c r="G33" s="212"/>
      <c r="H33" s="212"/>
      <c r="I33" s="212"/>
      <c r="J33" s="215"/>
      <c r="K33" s="124" t="s">
        <v>620</v>
      </c>
      <c r="L33" s="201"/>
      <c r="M33" s="218"/>
      <c r="N33" s="201"/>
      <c r="O33" s="201"/>
      <c r="P33" s="204"/>
      <c r="Q33" s="185"/>
      <c r="R33" s="208"/>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row>
    <row r="34" spans="1:120" s="104" customFormat="1" ht="60">
      <c r="A34" s="188"/>
      <c r="B34" s="197"/>
      <c r="C34" s="97" t="s">
        <v>432</v>
      </c>
      <c r="D34" s="189"/>
      <c r="E34" s="189"/>
      <c r="F34" s="101" t="s">
        <v>435</v>
      </c>
      <c r="G34" s="212"/>
      <c r="H34" s="212"/>
      <c r="I34" s="212"/>
      <c r="J34" s="215"/>
      <c r="K34" s="124" t="s">
        <v>621</v>
      </c>
      <c r="L34" s="201"/>
      <c r="M34" s="218"/>
      <c r="N34" s="201"/>
      <c r="O34" s="201"/>
      <c r="P34" s="204"/>
      <c r="Q34" s="185"/>
      <c r="R34" s="208"/>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row>
    <row r="35" spans="1:120" s="104" customFormat="1" ht="45">
      <c r="A35" s="188"/>
      <c r="B35" s="197"/>
      <c r="C35" s="97" t="s">
        <v>433</v>
      </c>
      <c r="D35" s="189"/>
      <c r="E35" s="189"/>
      <c r="F35" s="101" t="s">
        <v>436</v>
      </c>
      <c r="G35" s="212"/>
      <c r="H35" s="212"/>
      <c r="I35" s="212"/>
      <c r="J35" s="215"/>
      <c r="K35" s="124" t="s">
        <v>622</v>
      </c>
      <c r="L35" s="201"/>
      <c r="M35" s="218"/>
      <c r="N35" s="201"/>
      <c r="O35" s="201"/>
      <c r="P35" s="204"/>
      <c r="Q35" s="185"/>
      <c r="R35" s="208"/>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row>
    <row r="36" spans="1:120" s="104" customFormat="1" ht="45.75" thickBot="1">
      <c r="A36" s="188"/>
      <c r="B36" s="197"/>
      <c r="C36" s="97" t="s">
        <v>434</v>
      </c>
      <c r="D36" s="189"/>
      <c r="E36" s="189"/>
      <c r="F36" s="101" t="s">
        <v>449</v>
      </c>
      <c r="G36" s="213"/>
      <c r="H36" s="213"/>
      <c r="I36" s="213"/>
      <c r="J36" s="216"/>
      <c r="K36" s="128" t="s">
        <v>623</v>
      </c>
      <c r="L36" s="202"/>
      <c r="M36" s="219"/>
      <c r="N36" s="202"/>
      <c r="O36" s="202"/>
      <c r="P36" s="205"/>
      <c r="Q36" s="186"/>
      <c r="R36" s="209"/>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row>
    <row r="37" spans="1:120" s="53" customFormat="1" ht="18.75">
      <c r="A37" s="34"/>
      <c r="B37" s="34"/>
      <c r="C37" s="82"/>
      <c r="D37" s="82"/>
      <c r="E37" s="82"/>
      <c r="F37" s="82"/>
      <c r="G37" s="82"/>
      <c r="H37" s="82"/>
      <c r="I37" s="82"/>
      <c r="J37" s="82"/>
      <c r="K37" s="82"/>
      <c r="L37" s="82"/>
      <c r="M37" s="82"/>
      <c r="N37" s="82"/>
      <c r="O37" s="82"/>
      <c r="P37" s="82"/>
      <c r="Q37" s="82"/>
      <c r="R37" s="82"/>
    </row>
    <row r="38" spans="1:120">
      <c r="A38" s="33"/>
      <c r="B38" s="34"/>
      <c r="C38" s="34"/>
      <c r="D38" s="33"/>
      <c r="E38" s="44"/>
      <c r="F38" s="33"/>
      <c r="G38" s="33"/>
      <c r="H38" s="33"/>
      <c r="I38" s="33"/>
      <c r="J38" s="33"/>
    </row>
    <row r="39" spans="1:120" ht="18.75">
      <c r="B39" s="195" t="s">
        <v>93</v>
      </c>
      <c r="C39" s="196"/>
    </row>
    <row r="40" spans="1:120">
      <c r="B40" s="14" t="s">
        <v>94</v>
      </c>
      <c r="C40" s="14" t="s">
        <v>95</v>
      </c>
      <c r="D40" s="14" t="s">
        <v>96</v>
      </c>
      <c r="E40" s="14" t="s">
        <v>97</v>
      </c>
      <c r="F40" s="14" t="s">
        <v>571</v>
      </c>
      <c r="G40" s="14" t="s">
        <v>572</v>
      </c>
      <c r="H40" s="14" t="s">
        <v>573</v>
      </c>
    </row>
    <row r="41" spans="1:120">
      <c r="B41" s="35" t="s">
        <v>98</v>
      </c>
      <c r="C41" s="85">
        <v>1</v>
      </c>
      <c r="D41" s="85">
        <v>1</v>
      </c>
      <c r="E41" s="85">
        <v>1</v>
      </c>
      <c r="F41" s="85">
        <v>1</v>
      </c>
      <c r="G41" s="85">
        <v>1</v>
      </c>
      <c r="H41" s="85">
        <v>1</v>
      </c>
    </row>
    <row r="42" spans="1:120">
      <c r="B42" s="35" t="s">
        <v>99</v>
      </c>
      <c r="C42" s="85">
        <v>1</v>
      </c>
      <c r="D42" s="85">
        <v>1</v>
      </c>
      <c r="E42" s="85">
        <v>1</v>
      </c>
      <c r="F42" s="85">
        <v>1</v>
      </c>
      <c r="G42" s="85">
        <v>1</v>
      </c>
      <c r="H42" s="85">
        <v>1</v>
      </c>
    </row>
    <row r="43" spans="1:120" ht="30">
      <c r="B43" s="35" t="s">
        <v>101</v>
      </c>
      <c r="C43" s="85">
        <v>3</v>
      </c>
      <c r="D43" s="85">
        <v>2</v>
      </c>
      <c r="E43" s="85">
        <v>2</v>
      </c>
      <c r="F43" s="85">
        <v>3</v>
      </c>
      <c r="G43" s="85">
        <v>1</v>
      </c>
      <c r="H43" s="85">
        <v>2</v>
      </c>
    </row>
    <row r="44" spans="1:120" ht="60">
      <c r="B44" s="35" t="s">
        <v>683</v>
      </c>
      <c r="C44" s="85">
        <v>2</v>
      </c>
      <c r="D44" s="85">
        <v>2</v>
      </c>
      <c r="E44" s="85">
        <v>2</v>
      </c>
      <c r="F44" s="85">
        <v>2</v>
      </c>
      <c r="G44" s="85">
        <v>3</v>
      </c>
      <c r="H44" s="85">
        <v>2</v>
      </c>
    </row>
    <row r="45" spans="1:120">
      <c r="B45" s="35" t="s">
        <v>103</v>
      </c>
      <c r="C45" s="85">
        <v>2</v>
      </c>
      <c r="D45" s="85">
        <v>2</v>
      </c>
      <c r="E45" s="85">
        <v>2</v>
      </c>
      <c r="F45" s="85">
        <v>3</v>
      </c>
      <c r="G45" s="85">
        <v>3</v>
      </c>
      <c r="H45" s="85">
        <v>3</v>
      </c>
    </row>
    <row r="46" spans="1:120" ht="31.5">
      <c r="B46" s="36" t="s">
        <v>37</v>
      </c>
      <c r="C46" s="90">
        <f t="shared" ref="C46:H46" si="0">MAX(C41:C45)</f>
        <v>3</v>
      </c>
      <c r="D46" s="90">
        <f t="shared" si="0"/>
        <v>2</v>
      </c>
      <c r="E46" s="90">
        <f t="shared" si="0"/>
        <v>2</v>
      </c>
      <c r="F46" s="90">
        <f t="shared" si="0"/>
        <v>3</v>
      </c>
      <c r="G46" s="90">
        <f t="shared" si="0"/>
        <v>3</v>
      </c>
      <c r="H46" s="90">
        <f t="shared" si="0"/>
        <v>3</v>
      </c>
    </row>
    <row r="47" spans="1:120">
      <c r="D47" s="33"/>
      <c r="F47" s="33"/>
      <c r="H47" s="33"/>
    </row>
    <row r="48" spans="1:120" ht="18.75">
      <c r="B48" s="193" t="s">
        <v>104</v>
      </c>
      <c r="C48" s="193"/>
      <c r="D48" s="33"/>
      <c r="F48" s="33"/>
      <c r="H48" s="33"/>
    </row>
    <row r="49" spans="2:8">
      <c r="B49" s="14" t="s">
        <v>94</v>
      </c>
      <c r="C49" s="14" t="s">
        <v>95</v>
      </c>
      <c r="D49" s="14" t="s">
        <v>96</v>
      </c>
      <c r="E49" s="14" t="s">
        <v>97</v>
      </c>
      <c r="F49" s="14" t="s">
        <v>571</v>
      </c>
      <c r="G49" s="14" t="s">
        <v>572</v>
      </c>
      <c r="H49" s="14" t="s">
        <v>573</v>
      </c>
    </row>
    <row r="50" spans="2:8">
      <c r="B50" s="35" t="s">
        <v>105</v>
      </c>
      <c r="C50" s="37">
        <v>0.75</v>
      </c>
      <c r="D50" s="37">
        <v>0.75</v>
      </c>
      <c r="E50" s="37">
        <v>1</v>
      </c>
      <c r="F50" s="37">
        <v>0.75</v>
      </c>
      <c r="G50" s="37">
        <v>0.75</v>
      </c>
      <c r="H50" s="37">
        <v>0.75</v>
      </c>
    </row>
    <row r="51" spans="2:8" ht="30">
      <c r="B51" s="38" t="s">
        <v>106</v>
      </c>
      <c r="C51" s="39">
        <v>0.5</v>
      </c>
      <c r="D51" s="39">
        <v>0.5</v>
      </c>
      <c r="E51" s="39">
        <v>0.5</v>
      </c>
      <c r="F51" s="39">
        <v>0.5</v>
      </c>
      <c r="G51" s="39">
        <v>0.5</v>
      </c>
      <c r="H51" s="39">
        <v>0.5</v>
      </c>
    </row>
    <row r="52" spans="2:8" ht="47.25">
      <c r="B52" s="15" t="s">
        <v>107</v>
      </c>
      <c r="C52" s="40">
        <f t="shared" ref="C52:H52" si="1">AVERAGE(C50:C51)</f>
        <v>0.625</v>
      </c>
      <c r="D52" s="40">
        <f t="shared" si="1"/>
        <v>0.625</v>
      </c>
      <c r="E52" s="40">
        <f t="shared" si="1"/>
        <v>0.75</v>
      </c>
      <c r="F52" s="40">
        <f t="shared" si="1"/>
        <v>0.625</v>
      </c>
      <c r="G52" s="40">
        <f t="shared" si="1"/>
        <v>0.625</v>
      </c>
      <c r="H52" s="40">
        <f t="shared" si="1"/>
        <v>0.625</v>
      </c>
    </row>
    <row r="53" spans="2:8" ht="15.75">
      <c r="D53" s="86"/>
      <c r="F53" s="86"/>
      <c r="H53" s="86"/>
    </row>
    <row r="54" spans="2:8" ht="18.75">
      <c r="B54" s="194" t="s">
        <v>108</v>
      </c>
      <c r="C54" s="194"/>
      <c r="D54" s="84"/>
      <c r="E54" s="84"/>
      <c r="F54" s="84"/>
    </row>
    <row r="55" spans="2:8">
      <c r="B55" s="14" t="s">
        <v>94</v>
      </c>
      <c r="C55" s="14" t="s">
        <v>95</v>
      </c>
      <c r="D55" s="14" t="s">
        <v>96</v>
      </c>
      <c r="E55" s="14" t="s">
        <v>97</v>
      </c>
      <c r="F55" s="14" t="s">
        <v>571</v>
      </c>
      <c r="G55" s="14" t="s">
        <v>572</v>
      </c>
      <c r="H55" s="14" t="s">
        <v>573</v>
      </c>
    </row>
    <row r="56" spans="2:8" ht="28.7" customHeight="1">
      <c r="B56" s="35" t="s">
        <v>39</v>
      </c>
      <c r="C56" s="85">
        <v>5</v>
      </c>
      <c r="D56" s="85">
        <v>5</v>
      </c>
      <c r="E56" s="85">
        <v>5</v>
      </c>
      <c r="F56" s="85">
        <v>5</v>
      </c>
      <c r="G56" s="85">
        <v>5</v>
      </c>
      <c r="H56" s="85">
        <v>5</v>
      </c>
    </row>
    <row r="57" spans="2:8">
      <c r="B57" s="35" t="s">
        <v>40</v>
      </c>
      <c r="C57" s="85">
        <v>3</v>
      </c>
      <c r="D57" s="85">
        <v>2</v>
      </c>
      <c r="E57" s="85">
        <v>2</v>
      </c>
      <c r="F57" s="85">
        <v>1</v>
      </c>
      <c r="G57" s="85">
        <v>1</v>
      </c>
      <c r="H57" s="85">
        <v>2</v>
      </c>
    </row>
    <row r="58" spans="2:8" ht="32.450000000000003" customHeight="1">
      <c r="B58" s="35" t="s">
        <v>41</v>
      </c>
      <c r="C58" s="85">
        <v>3</v>
      </c>
      <c r="D58" s="85">
        <v>2</v>
      </c>
      <c r="E58" s="85">
        <v>2</v>
      </c>
      <c r="F58" s="85">
        <v>2</v>
      </c>
      <c r="G58" s="85">
        <v>2</v>
      </c>
      <c r="H58" s="85">
        <v>3</v>
      </c>
    </row>
    <row r="59" spans="2:8" ht="15.75">
      <c r="B59" s="15" t="s">
        <v>109</v>
      </c>
      <c r="C59" s="89">
        <f t="shared" ref="C59:H59" si="2">AVERAGE(C56:C58)</f>
        <v>3.6666666666666665</v>
      </c>
      <c r="D59" s="89">
        <f t="shared" si="2"/>
        <v>3</v>
      </c>
      <c r="E59" s="89">
        <f t="shared" si="2"/>
        <v>3</v>
      </c>
      <c r="F59" s="89">
        <f t="shared" si="2"/>
        <v>2.6666666666666665</v>
      </c>
      <c r="G59" s="89">
        <f t="shared" si="2"/>
        <v>2.6666666666666665</v>
      </c>
      <c r="H59" s="89">
        <f t="shared" si="2"/>
        <v>3.3333333333333335</v>
      </c>
    </row>
  </sheetData>
  <mergeCells count="104">
    <mergeCell ref="A28:A29"/>
    <mergeCell ref="D28:D29"/>
    <mergeCell ref="G30:G36"/>
    <mergeCell ref="H30:H36"/>
    <mergeCell ref="I30:I36"/>
    <mergeCell ref="J30:J36"/>
    <mergeCell ref="L30:L36"/>
    <mergeCell ref="M30:M36"/>
    <mergeCell ref="N30:N36"/>
    <mergeCell ref="L28:L29"/>
    <mergeCell ref="A30:A36"/>
    <mergeCell ref="G28:G29"/>
    <mergeCell ref="H28:H29"/>
    <mergeCell ref="I28:I29"/>
    <mergeCell ref="J28:J29"/>
    <mergeCell ref="M18:M20"/>
    <mergeCell ref="L21:L25"/>
    <mergeCell ref="M21:M25"/>
    <mergeCell ref="N21:N25"/>
    <mergeCell ref="Q30:Q36"/>
    <mergeCell ref="R30:R36"/>
    <mergeCell ref="M28:M29"/>
    <mergeCell ref="N28:N29"/>
    <mergeCell ref="O28:O29"/>
    <mergeCell ref="P28:P29"/>
    <mergeCell ref="Q28:Q29"/>
    <mergeCell ref="O30:O36"/>
    <mergeCell ref="P30:P36"/>
    <mergeCell ref="Q26:Q27"/>
    <mergeCell ref="R26:R27"/>
    <mergeCell ref="Q18:Q20"/>
    <mergeCell ref="R18:R20"/>
    <mergeCell ref="R21:R25"/>
    <mergeCell ref="P21:P25"/>
    <mergeCell ref="Q21:Q25"/>
    <mergeCell ref="R28:R29"/>
    <mergeCell ref="O21:O25"/>
    <mergeCell ref="A26:A27"/>
    <mergeCell ref="D26:D27"/>
    <mergeCell ref="E26:E27"/>
    <mergeCell ref="L11:P11"/>
    <mergeCell ref="L13:L17"/>
    <mergeCell ref="P13:P17"/>
    <mergeCell ref="N18:N20"/>
    <mergeCell ref="O18:O20"/>
    <mergeCell ref="P18:P20"/>
    <mergeCell ref="G26:G27"/>
    <mergeCell ref="H26:H27"/>
    <mergeCell ref="I26:I27"/>
    <mergeCell ref="J26:J27"/>
    <mergeCell ref="L26:L27"/>
    <mergeCell ref="M26:M27"/>
    <mergeCell ref="N26:N27"/>
    <mergeCell ref="O26:O27"/>
    <mergeCell ref="P26:P27"/>
    <mergeCell ref="J11:K11"/>
    <mergeCell ref="M13:M17"/>
    <mergeCell ref="N13:N17"/>
    <mergeCell ref="O13:O17"/>
    <mergeCell ref="H21:H25"/>
    <mergeCell ref="L18:L20"/>
    <mergeCell ref="B48:C48"/>
    <mergeCell ref="B54:C54"/>
    <mergeCell ref="E28:E29"/>
    <mergeCell ref="D30:D36"/>
    <mergeCell ref="E30:E36"/>
    <mergeCell ref="B39:C39"/>
    <mergeCell ref="B30:B36"/>
    <mergeCell ref="B28:B29"/>
    <mergeCell ref="G21:G25"/>
    <mergeCell ref="B26:B27"/>
    <mergeCell ref="I21:I25"/>
    <mergeCell ref="J21:J25"/>
    <mergeCell ref="B21:B25"/>
    <mergeCell ref="A21:A25"/>
    <mergeCell ref="D13:D17"/>
    <mergeCell ref="E13:E17"/>
    <mergeCell ref="B13:B17"/>
    <mergeCell ref="D18:D20"/>
    <mergeCell ref="E18:E20"/>
    <mergeCell ref="D21:D25"/>
    <mergeCell ref="E21:E25"/>
    <mergeCell ref="G18:G20"/>
    <mergeCell ref="H18:H20"/>
    <mergeCell ref="I18:I20"/>
    <mergeCell ref="J18:J20"/>
    <mergeCell ref="A13:A17"/>
    <mergeCell ref="A18:A20"/>
    <mergeCell ref="B18:B20"/>
    <mergeCell ref="D1:O1"/>
    <mergeCell ref="B4:E4"/>
    <mergeCell ref="B5:E5"/>
    <mergeCell ref="B6:E6"/>
    <mergeCell ref="B7:E7"/>
    <mergeCell ref="B8:E8"/>
    <mergeCell ref="G11:I11"/>
    <mergeCell ref="Q11:R11"/>
    <mergeCell ref="Q13:Q17"/>
    <mergeCell ref="R13:R17"/>
    <mergeCell ref="A11:F11"/>
    <mergeCell ref="J13:J17"/>
    <mergeCell ref="G13:G17"/>
    <mergeCell ref="H13:H17"/>
    <mergeCell ref="I13:I17"/>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showGridLines="0" topLeftCell="I28" zoomScale="90" zoomScaleNormal="90" workbookViewId="0">
      <selection activeCell="B33" sqref="B33:B37"/>
    </sheetView>
  </sheetViews>
  <sheetFormatPr defaultColWidth="9.42578125" defaultRowHeight="15"/>
  <cols>
    <col min="1" max="1" width="11.5703125" style="1" customWidth="1"/>
    <col min="2" max="2" width="19.42578125" style="1" customWidth="1"/>
    <col min="3" max="3" width="29.5703125" style="1" customWidth="1"/>
    <col min="4" max="4" width="20.5703125" style="1" customWidth="1"/>
    <col min="5" max="5" width="21.42578125" style="1"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21" ht="23.45" customHeight="1">
      <c r="D1" s="239" t="s">
        <v>555</v>
      </c>
      <c r="E1" s="239"/>
      <c r="F1" s="239"/>
      <c r="G1" s="239"/>
      <c r="H1" s="239"/>
      <c r="I1" s="239"/>
      <c r="J1" s="239"/>
      <c r="K1" s="239"/>
      <c r="L1" s="239"/>
      <c r="M1" s="239"/>
      <c r="N1" s="239"/>
      <c r="O1" s="239"/>
      <c r="P1" s="239"/>
      <c r="Q1" s="239"/>
      <c r="R1" s="239"/>
      <c r="S1" s="239"/>
      <c r="T1" s="239"/>
      <c r="U1" s="239"/>
    </row>
    <row r="4" spans="1:21" ht="30" customHeight="1">
      <c r="B4" s="242" t="s">
        <v>9</v>
      </c>
      <c r="C4" s="242"/>
      <c r="D4" s="242"/>
      <c r="E4" s="242"/>
    </row>
    <row r="5" spans="1:21">
      <c r="B5" s="240" t="s">
        <v>556</v>
      </c>
      <c r="C5" s="240" t="s">
        <v>557</v>
      </c>
      <c r="D5" s="240" t="s">
        <v>557</v>
      </c>
      <c r="E5" s="240" t="s">
        <v>557</v>
      </c>
    </row>
    <row r="6" spans="1:21" ht="18" customHeight="1">
      <c r="B6" s="240" t="s">
        <v>558</v>
      </c>
      <c r="C6" s="240" t="s">
        <v>559</v>
      </c>
      <c r="D6" s="240" t="s">
        <v>559</v>
      </c>
      <c r="E6" s="240" t="s">
        <v>559</v>
      </c>
    </row>
    <row r="7" spans="1:21" ht="18" customHeight="1">
      <c r="B7" s="240" t="s">
        <v>560</v>
      </c>
      <c r="C7" s="240" t="s">
        <v>561</v>
      </c>
      <c r="D7" s="240" t="s">
        <v>561</v>
      </c>
      <c r="E7" s="240" t="s">
        <v>561</v>
      </c>
    </row>
    <row r="8" spans="1:21" ht="18" customHeight="1">
      <c r="B8" s="240" t="s">
        <v>562</v>
      </c>
      <c r="C8" s="240" t="s">
        <v>563</v>
      </c>
      <c r="D8" s="240" t="s">
        <v>563</v>
      </c>
      <c r="E8" s="240" t="s">
        <v>563</v>
      </c>
    </row>
    <row r="9" spans="1:21">
      <c r="B9" s="240" t="s">
        <v>434</v>
      </c>
      <c r="C9" s="240" t="s">
        <v>564</v>
      </c>
      <c r="D9" s="240" t="s">
        <v>564</v>
      </c>
      <c r="E9" s="240" t="s">
        <v>564</v>
      </c>
    </row>
    <row r="10" spans="1:21">
      <c r="B10" s="240" t="s">
        <v>565</v>
      </c>
      <c r="C10" s="240" t="s">
        <v>565</v>
      </c>
      <c r="D10" s="240" t="s">
        <v>565</v>
      </c>
      <c r="E10" s="240" t="s">
        <v>565</v>
      </c>
    </row>
    <row r="12" spans="1:21" s="83" customFormat="1" ht="52.5" customHeight="1">
      <c r="A12" s="241" t="s">
        <v>699</v>
      </c>
      <c r="B12" s="241"/>
      <c r="C12" s="241"/>
      <c r="D12" s="241"/>
      <c r="E12" s="241"/>
      <c r="F12" s="241"/>
      <c r="G12" s="241" t="s">
        <v>110</v>
      </c>
      <c r="H12" s="241"/>
      <c r="I12" s="241"/>
      <c r="J12" s="241" t="s">
        <v>111</v>
      </c>
      <c r="K12" s="241"/>
      <c r="L12" s="241" t="s">
        <v>19</v>
      </c>
      <c r="M12" s="241"/>
      <c r="N12" s="241"/>
      <c r="O12" s="241"/>
      <c r="P12" s="241"/>
      <c r="Q12" s="241" t="s">
        <v>20</v>
      </c>
      <c r="R12" s="241"/>
    </row>
    <row r="13" spans="1:21" s="3" customFormat="1" ht="57" thickBot="1">
      <c r="A13" s="158" t="s">
        <v>382</v>
      </c>
      <c r="B13" s="158" t="s">
        <v>90</v>
      </c>
      <c r="C13" s="158" t="s">
        <v>405</v>
      </c>
      <c r="D13" s="155" t="s">
        <v>8</v>
      </c>
      <c r="E13" s="155" t="s">
        <v>13</v>
      </c>
      <c r="F13" s="158" t="s">
        <v>7</v>
      </c>
      <c r="G13" s="155" t="s">
        <v>112</v>
      </c>
      <c r="H13" s="155" t="s">
        <v>113</v>
      </c>
      <c r="I13" s="155" t="s">
        <v>114</v>
      </c>
      <c r="J13" s="155" t="s">
        <v>450</v>
      </c>
      <c r="K13" s="155" t="s">
        <v>451</v>
      </c>
      <c r="L13" s="114" t="s">
        <v>0</v>
      </c>
      <c r="M13" s="115" t="s">
        <v>104</v>
      </c>
      <c r="N13" s="157" t="s">
        <v>115</v>
      </c>
      <c r="O13" s="155" t="s">
        <v>116</v>
      </c>
      <c r="P13" s="155" t="s">
        <v>14</v>
      </c>
      <c r="Q13" s="155" t="s">
        <v>383</v>
      </c>
      <c r="R13" s="155" t="s">
        <v>384</v>
      </c>
    </row>
    <row r="14" spans="1:21" s="53" customFormat="1" ht="60">
      <c r="A14" s="237">
        <v>1</v>
      </c>
      <c r="B14" s="237" t="s">
        <v>648</v>
      </c>
      <c r="C14" s="159" t="s">
        <v>649</v>
      </c>
      <c r="D14" s="184" t="s">
        <v>61</v>
      </c>
      <c r="E14" s="184" t="s">
        <v>689</v>
      </c>
      <c r="F14" s="131" t="s">
        <v>650</v>
      </c>
      <c r="G14" s="155"/>
      <c r="H14" s="155"/>
      <c r="I14" s="155"/>
      <c r="J14" s="231" t="s">
        <v>708</v>
      </c>
      <c r="K14" s="125" t="s">
        <v>672</v>
      </c>
      <c r="L14" s="200">
        <f>C46</f>
        <v>5</v>
      </c>
      <c r="M14" s="217">
        <f>C52</f>
        <v>0.75</v>
      </c>
      <c r="N14" s="200">
        <f>C59</f>
        <v>5</v>
      </c>
      <c r="O14" s="200">
        <f>L14*(1-M14)*N14</f>
        <v>6.25</v>
      </c>
      <c r="P14" s="234" t="s">
        <v>5</v>
      </c>
      <c r="Q14" s="184" t="s">
        <v>740</v>
      </c>
      <c r="R14" s="207"/>
    </row>
    <row r="15" spans="1:21" s="53" customFormat="1" ht="30">
      <c r="A15" s="215"/>
      <c r="B15" s="215"/>
      <c r="C15" s="243" t="s">
        <v>651</v>
      </c>
      <c r="D15" s="185"/>
      <c r="E15" s="185"/>
      <c r="F15" s="131" t="s">
        <v>652</v>
      </c>
      <c r="G15" s="155"/>
      <c r="H15" s="155"/>
      <c r="I15" s="155"/>
      <c r="J15" s="232"/>
      <c r="K15" s="124" t="s">
        <v>673</v>
      </c>
      <c r="L15" s="201"/>
      <c r="M15" s="218"/>
      <c r="N15" s="201"/>
      <c r="O15" s="201"/>
      <c r="P15" s="235"/>
      <c r="Q15" s="185"/>
      <c r="R15" s="208"/>
    </row>
    <row r="16" spans="1:21" s="53" customFormat="1" ht="75">
      <c r="A16" s="215"/>
      <c r="B16" s="215"/>
      <c r="C16" s="243"/>
      <c r="D16" s="185"/>
      <c r="E16" s="185"/>
      <c r="F16" s="131" t="s">
        <v>653</v>
      </c>
      <c r="G16" s="155"/>
      <c r="H16" s="155"/>
      <c r="I16" s="155"/>
      <c r="J16" s="232"/>
      <c r="K16" s="124" t="s">
        <v>674</v>
      </c>
      <c r="L16" s="201"/>
      <c r="M16" s="218"/>
      <c r="N16" s="201"/>
      <c r="O16" s="201"/>
      <c r="P16" s="235"/>
      <c r="Q16" s="185"/>
      <c r="R16" s="208"/>
    </row>
    <row r="17" spans="1:18" s="53" customFormat="1" ht="45">
      <c r="A17" s="215"/>
      <c r="B17" s="215"/>
      <c r="C17" s="159" t="s">
        <v>654</v>
      </c>
      <c r="D17" s="185"/>
      <c r="E17" s="185"/>
      <c r="F17" s="131" t="s">
        <v>655</v>
      </c>
      <c r="G17" s="155"/>
      <c r="H17" s="155"/>
      <c r="I17" s="155"/>
      <c r="J17" s="232"/>
      <c r="K17" s="124" t="s">
        <v>675</v>
      </c>
      <c r="L17" s="201"/>
      <c r="M17" s="218"/>
      <c r="N17" s="201"/>
      <c r="O17" s="201"/>
      <c r="P17" s="235"/>
      <c r="Q17" s="185"/>
      <c r="R17" s="208"/>
    </row>
    <row r="18" spans="1:18" s="53" customFormat="1" ht="30.95" customHeight="1">
      <c r="A18" s="215"/>
      <c r="B18" s="215"/>
      <c r="C18" s="159" t="s">
        <v>656</v>
      </c>
      <c r="D18" s="185"/>
      <c r="E18" s="185"/>
      <c r="F18" s="131" t="s">
        <v>657</v>
      </c>
      <c r="G18" s="155"/>
      <c r="H18" s="155"/>
      <c r="I18" s="155"/>
      <c r="J18" s="232"/>
      <c r="K18" s="124" t="s">
        <v>676</v>
      </c>
      <c r="L18" s="201"/>
      <c r="M18" s="218"/>
      <c r="N18" s="201"/>
      <c r="O18" s="201"/>
      <c r="P18" s="235"/>
      <c r="Q18" s="185"/>
      <c r="R18" s="208"/>
    </row>
    <row r="19" spans="1:18" s="53" customFormat="1" ht="45">
      <c r="A19" s="215"/>
      <c r="B19" s="215"/>
      <c r="C19" s="159" t="s">
        <v>658</v>
      </c>
      <c r="D19" s="185"/>
      <c r="E19" s="185"/>
      <c r="F19" s="131" t="s">
        <v>659</v>
      </c>
      <c r="G19" s="155"/>
      <c r="H19" s="155"/>
      <c r="I19" s="155"/>
      <c r="J19" s="232"/>
      <c r="K19" s="124" t="s">
        <v>677</v>
      </c>
      <c r="L19" s="201"/>
      <c r="M19" s="218"/>
      <c r="N19" s="201"/>
      <c r="O19" s="201"/>
      <c r="P19" s="235"/>
      <c r="Q19" s="185"/>
      <c r="R19" s="208"/>
    </row>
    <row r="20" spans="1:18" s="53" customFormat="1" ht="60.75" thickBot="1">
      <c r="A20" s="216"/>
      <c r="B20" s="216"/>
      <c r="C20" s="135" t="s">
        <v>660</v>
      </c>
      <c r="D20" s="186"/>
      <c r="E20" s="186"/>
      <c r="F20" s="134" t="s">
        <v>661</v>
      </c>
      <c r="G20" s="155"/>
      <c r="H20" s="155"/>
      <c r="I20" s="155"/>
      <c r="J20" s="233"/>
      <c r="K20" s="137" t="s">
        <v>678</v>
      </c>
      <c r="L20" s="202"/>
      <c r="M20" s="219"/>
      <c r="N20" s="202"/>
      <c r="O20" s="202"/>
      <c r="P20" s="236"/>
      <c r="Q20" s="186"/>
      <c r="R20" s="209"/>
    </row>
    <row r="21" spans="1:18" s="53" customFormat="1" ht="60">
      <c r="A21" s="188">
        <v>2</v>
      </c>
      <c r="B21" s="188" t="s">
        <v>666</v>
      </c>
      <c r="C21" s="159" t="s">
        <v>649</v>
      </c>
      <c r="D21" s="184" t="s">
        <v>61</v>
      </c>
      <c r="E21" s="184" t="s">
        <v>689</v>
      </c>
      <c r="F21" s="131" t="s">
        <v>650</v>
      </c>
      <c r="G21" s="155"/>
      <c r="H21" s="155"/>
      <c r="I21" s="155"/>
      <c r="J21" s="238"/>
      <c r="K21" s="125" t="s">
        <v>672</v>
      </c>
      <c r="L21" s="200">
        <f>D46</f>
        <v>3</v>
      </c>
      <c r="M21" s="217">
        <f>D52</f>
        <v>0.625</v>
      </c>
      <c r="N21" s="200">
        <f>D59</f>
        <v>4</v>
      </c>
      <c r="O21" s="200">
        <f>L21*(1-M21)*N21</f>
        <v>4.5</v>
      </c>
      <c r="P21" s="203" t="s">
        <v>4</v>
      </c>
      <c r="Q21" s="184" t="s">
        <v>740</v>
      </c>
      <c r="R21" s="207"/>
    </row>
    <row r="22" spans="1:18" s="53" customFormat="1" ht="75">
      <c r="A22" s="188"/>
      <c r="B22" s="188"/>
      <c r="C22" s="132" t="s">
        <v>662</v>
      </c>
      <c r="D22" s="185"/>
      <c r="E22" s="185"/>
      <c r="F22" s="133" t="s">
        <v>663</v>
      </c>
      <c r="G22" s="155"/>
      <c r="H22" s="155"/>
      <c r="I22" s="155"/>
      <c r="J22" s="208"/>
      <c r="K22" s="124" t="s">
        <v>679</v>
      </c>
      <c r="L22" s="201"/>
      <c r="M22" s="218"/>
      <c r="N22" s="201"/>
      <c r="O22" s="201"/>
      <c r="P22" s="204"/>
      <c r="Q22" s="185"/>
      <c r="R22" s="208"/>
    </row>
    <row r="23" spans="1:18" s="53" customFormat="1" ht="45.75" thickBot="1">
      <c r="A23" s="237"/>
      <c r="B23" s="237"/>
      <c r="C23" s="135" t="s">
        <v>664</v>
      </c>
      <c r="D23" s="186"/>
      <c r="E23" s="186"/>
      <c r="F23" s="136" t="s">
        <v>665</v>
      </c>
      <c r="G23" s="158"/>
      <c r="H23" s="158"/>
      <c r="I23" s="158"/>
      <c r="J23" s="209"/>
      <c r="K23" s="128" t="s">
        <v>680</v>
      </c>
      <c r="L23" s="202"/>
      <c r="M23" s="219"/>
      <c r="N23" s="202"/>
      <c r="O23" s="202"/>
      <c r="P23" s="205"/>
      <c r="Q23" s="186"/>
      <c r="R23" s="209"/>
    </row>
    <row r="24" spans="1:18" s="53" customFormat="1" ht="45">
      <c r="A24" s="188">
        <v>3</v>
      </c>
      <c r="B24" s="188" t="s">
        <v>434</v>
      </c>
      <c r="C24" s="159" t="s">
        <v>667</v>
      </c>
      <c r="D24" s="184" t="s">
        <v>61</v>
      </c>
      <c r="E24" s="184" t="s">
        <v>689</v>
      </c>
      <c r="F24" s="131" t="s">
        <v>668</v>
      </c>
      <c r="G24" s="155"/>
      <c r="H24" s="155"/>
      <c r="I24" s="155"/>
      <c r="J24" s="231" t="s">
        <v>708</v>
      </c>
      <c r="K24" s="160" t="s">
        <v>681</v>
      </c>
      <c r="L24" s="200">
        <f>E46</f>
        <v>3</v>
      </c>
      <c r="M24" s="217">
        <f>E52</f>
        <v>0.75</v>
      </c>
      <c r="N24" s="200">
        <f>E59</f>
        <v>3.6666666666666665</v>
      </c>
      <c r="O24" s="200">
        <f>L24*(1-M24)*N24</f>
        <v>2.75</v>
      </c>
      <c r="P24" s="203" t="s">
        <v>4</v>
      </c>
      <c r="Q24" s="184" t="s">
        <v>740</v>
      </c>
      <c r="R24" s="207"/>
    </row>
    <row r="25" spans="1:18" s="53" customFormat="1" ht="60">
      <c r="A25" s="188"/>
      <c r="B25" s="188"/>
      <c r="C25" s="159" t="s">
        <v>741</v>
      </c>
      <c r="D25" s="185"/>
      <c r="E25" s="185"/>
      <c r="F25" s="131" t="s">
        <v>669</v>
      </c>
      <c r="G25" s="155"/>
      <c r="H25" s="155"/>
      <c r="I25" s="155"/>
      <c r="J25" s="232"/>
      <c r="K25" s="124" t="s">
        <v>682</v>
      </c>
      <c r="L25" s="201"/>
      <c r="M25" s="218"/>
      <c r="N25" s="201"/>
      <c r="O25" s="201"/>
      <c r="P25" s="204"/>
      <c r="Q25" s="185"/>
      <c r="R25" s="208"/>
    </row>
    <row r="26" spans="1:18" s="53" customFormat="1" ht="60">
      <c r="A26" s="188"/>
      <c r="B26" s="188"/>
      <c r="C26" s="159" t="s">
        <v>670</v>
      </c>
      <c r="D26" s="186"/>
      <c r="E26" s="186"/>
      <c r="F26" s="131" t="s">
        <v>671</v>
      </c>
      <c r="G26" s="155"/>
      <c r="H26" s="155"/>
      <c r="I26" s="155"/>
      <c r="J26" s="233"/>
      <c r="K26" s="124" t="s">
        <v>682</v>
      </c>
      <c r="L26" s="202"/>
      <c r="M26" s="219"/>
      <c r="N26" s="202"/>
      <c r="O26" s="202"/>
      <c r="P26" s="205"/>
      <c r="Q26" s="186"/>
      <c r="R26" s="209"/>
    </row>
    <row r="27" spans="1:18" s="53" customFormat="1" ht="30">
      <c r="A27" s="188">
        <v>4</v>
      </c>
      <c r="B27" s="188" t="s">
        <v>742</v>
      </c>
      <c r="C27" s="159" t="s">
        <v>743</v>
      </c>
      <c r="D27" s="184" t="s">
        <v>61</v>
      </c>
      <c r="E27" s="184" t="s">
        <v>744</v>
      </c>
      <c r="F27" s="163"/>
      <c r="G27" s="155"/>
      <c r="H27" s="155"/>
      <c r="I27" s="155"/>
      <c r="J27" s="210" t="s">
        <v>745</v>
      </c>
      <c r="K27" s="227"/>
      <c r="L27" s="198">
        <f>F46</f>
        <v>5</v>
      </c>
      <c r="M27" s="206">
        <f>F52</f>
        <v>0.5</v>
      </c>
      <c r="N27" s="198">
        <f>F59</f>
        <v>4.666666666666667</v>
      </c>
      <c r="O27" s="198">
        <f>L27*(1-M27)*N27</f>
        <v>11.666666666666668</v>
      </c>
      <c r="P27" s="230" t="s">
        <v>5</v>
      </c>
      <c r="Q27" s="189" t="s">
        <v>740</v>
      </c>
      <c r="R27" s="183"/>
    </row>
    <row r="28" spans="1:18" s="53" customFormat="1" ht="45">
      <c r="A28" s="188"/>
      <c r="B28" s="188"/>
      <c r="C28" s="159" t="s">
        <v>746</v>
      </c>
      <c r="D28" s="185"/>
      <c r="E28" s="185"/>
      <c r="F28" s="164" t="s">
        <v>747</v>
      </c>
      <c r="G28" s="155"/>
      <c r="H28" s="155"/>
      <c r="I28" s="155"/>
      <c r="J28" s="210"/>
      <c r="K28" s="228"/>
      <c r="L28" s="198"/>
      <c r="M28" s="206"/>
      <c r="N28" s="198"/>
      <c r="O28" s="198"/>
      <c r="P28" s="230"/>
      <c r="Q28" s="189"/>
      <c r="R28" s="183"/>
    </row>
    <row r="29" spans="1:18" s="53" customFormat="1" ht="30">
      <c r="A29" s="188"/>
      <c r="B29" s="188"/>
      <c r="C29" s="159" t="s">
        <v>748</v>
      </c>
      <c r="D29" s="185"/>
      <c r="E29" s="185"/>
      <c r="F29" s="164" t="s">
        <v>749</v>
      </c>
      <c r="G29" s="155"/>
      <c r="H29" s="155"/>
      <c r="I29" s="155"/>
      <c r="J29" s="210"/>
      <c r="K29" s="228"/>
      <c r="L29" s="198"/>
      <c r="M29" s="206"/>
      <c r="N29" s="198"/>
      <c r="O29" s="198"/>
      <c r="P29" s="230"/>
      <c r="Q29" s="189"/>
      <c r="R29" s="183"/>
    </row>
    <row r="30" spans="1:18" s="53" customFormat="1" ht="45">
      <c r="A30" s="188"/>
      <c r="B30" s="188"/>
      <c r="C30" s="159" t="s">
        <v>750</v>
      </c>
      <c r="D30" s="185"/>
      <c r="E30" s="185"/>
      <c r="F30" s="164" t="s">
        <v>751</v>
      </c>
      <c r="G30" s="155"/>
      <c r="H30" s="155"/>
      <c r="I30" s="155"/>
      <c r="J30" s="210"/>
      <c r="K30" s="228"/>
      <c r="L30" s="198"/>
      <c r="M30" s="206"/>
      <c r="N30" s="198"/>
      <c r="O30" s="198"/>
      <c r="P30" s="230"/>
      <c r="Q30" s="189"/>
      <c r="R30" s="183"/>
    </row>
    <row r="31" spans="1:18" s="53" customFormat="1" ht="30">
      <c r="A31" s="188"/>
      <c r="B31" s="188"/>
      <c r="C31" s="159" t="s">
        <v>752</v>
      </c>
      <c r="D31" s="185"/>
      <c r="E31" s="185"/>
      <c r="F31" s="164" t="s">
        <v>753</v>
      </c>
      <c r="G31" s="155"/>
      <c r="H31" s="155"/>
      <c r="I31" s="155"/>
      <c r="J31" s="210"/>
      <c r="K31" s="228"/>
      <c r="L31" s="198"/>
      <c r="M31" s="206"/>
      <c r="N31" s="198"/>
      <c r="O31" s="198"/>
      <c r="P31" s="230"/>
      <c r="Q31" s="189"/>
      <c r="R31" s="183"/>
    </row>
    <row r="32" spans="1:18" s="53" customFormat="1" ht="45">
      <c r="A32" s="188"/>
      <c r="B32" s="188"/>
      <c r="C32" s="159" t="s">
        <v>754</v>
      </c>
      <c r="D32" s="186"/>
      <c r="E32" s="186"/>
      <c r="F32" s="163"/>
      <c r="G32" s="155"/>
      <c r="H32" s="155"/>
      <c r="I32" s="155"/>
      <c r="J32" s="210"/>
      <c r="K32" s="229"/>
      <c r="L32" s="198"/>
      <c r="M32" s="206"/>
      <c r="N32" s="198"/>
      <c r="O32" s="198"/>
      <c r="P32" s="230"/>
      <c r="Q32" s="189"/>
      <c r="R32" s="183"/>
    </row>
    <row r="33" spans="1:18" s="53" customFormat="1" ht="45">
      <c r="A33" s="188">
        <v>5</v>
      </c>
      <c r="B33" s="188" t="s">
        <v>755</v>
      </c>
      <c r="C33" s="104" t="s">
        <v>756</v>
      </c>
      <c r="D33" s="189" t="s">
        <v>61</v>
      </c>
      <c r="E33" s="189" t="s">
        <v>757</v>
      </c>
      <c r="F33" s="131" t="s">
        <v>758</v>
      </c>
      <c r="G33" s="155"/>
      <c r="H33" s="155"/>
      <c r="I33" s="155"/>
      <c r="J33" s="210" t="s">
        <v>759</v>
      </c>
      <c r="K33" s="165"/>
      <c r="L33" s="200">
        <f>G46</f>
        <v>5</v>
      </c>
      <c r="M33" s="217">
        <f>G52</f>
        <v>0.625</v>
      </c>
      <c r="N33" s="200">
        <f>G59</f>
        <v>4.666666666666667</v>
      </c>
      <c r="O33" s="200">
        <f>L33*(1-M33)*N33</f>
        <v>8.75</v>
      </c>
      <c r="P33" s="224" t="s">
        <v>5</v>
      </c>
      <c r="Q33" s="200"/>
      <c r="R33" s="200"/>
    </row>
    <row r="34" spans="1:18" s="53" customFormat="1" ht="18.75">
      <c r="A34" s="188"/>
      <c r="B34" s="188"/>
      <c r="C34" s="166" t="s">
        <v>760</v>
      </c>
      <c r="D34" s="189"/>
      <c r="E34" s="189"/>
      <c r="F34" s="163"/>
      <c r="G34" s="155"/>
      <c r="H34" s="155"/>
      <c r="I34" s="155"/>
      <c r="J34" s="210"/>
      <c r="K34" s="165"/>
      <c r="L34" s="201"/>
      <c r="M34" s="218"/>
      <c r="N34" s="201"/>
      <c r="O34" s="201"/>
      <c r="P34" s="225"/>
      <c r="Q34" s="201"/>
      <c r="R34" s="201"/>
    </row>
    <row r="35" spans="1:18" s="53" customFormat="1" ht="30">
      <c r="A35" s="188"/>
      <c r="B35" s="188"/>
      <c r="C35" s="166" t="s">
        <v>761</v>
      </c>
      <c r="D35" s="189"/>
      <c r="E35" s="189"/>
      <c r="F35" s="164" t="s">
        <v>762</v>
      </c>
      <c r="G35" s="155"/>
      <c r="H35" s="155"/>
      <c r="I35" s="155"/>
      <c r="J35" s="210"/>
      <c r="K35" s="124" t="s">
        <v>763</v>
      </c>
      <c r="L35" s="201"/>
      <c r="M35" s="218"/>
      <c r="N35" s="201"/>
      <c r="O35" s="201"/>
      <c r="P35" s="225"/>
      <c r="Q35" s="201"/>
      <c r="R35" s="201"/>
    </row>
    <row r="36" spans="1:18" s="53" customFormat="1" ht="30">
      <c r="A36" s="188"/>
      <c r="B36" s="188"/>
      <c r="C36" s="166" t="s">
        <v>764</v>
      </c>
      <c r="D36" s="189"/>
      <c r="E36" s="189"/>
      <c r="F36" s="163"/>
      <c r="G36" s="155"/>
      <c r="H36" s="155"/>
      <c r="I36" s="155"/>
      <c r="J36" s="210"/>
      <c r="K36" s="124" t="s">
        <v>765</v>
      </c>
      <c r="L36" s="201"/>
      <c r="M36" s="218"/>
      <c r="N36" s="201"/>
      <c r="O36" s="201"/>
      <c r="P36" s="225"/>
      <c r="Q36" s="201"/>
      <c r="R36" s="201"/>
    </row>
    <row r="37" spans="1:18" s="53" customFormat="1" ht="30">
      <c r="A37" s="188"/>
      <c r="B37" s="188"/>
      <c r="C37" s="166" t="s">
        <v>766</v>
      </c>
      <c r="D37" s="189"/>
      <c r="E37" s="189"/>
      <c r="F37" s="164" t="s">
        <v>767</v>
      </c>
      <c r="G37" s="155"/>
      <c r="H37" s="155"/>
      <c r="I37" s="155"/>
      <c r="J37" s="210"/>
      <c r="K37" s="124" t="s">
        <v>768</v>
      </c>
      <c r="L37" s="202"/>
      <c r="M37" s="219"/>
      <c r="N37" s="202"/>
      <c r="O37" s="202"/>
      <c r="P37" s="226"/>
      <c r="Q37" s="202"/>
      <c r="R37" s="202"/>
    </row>
    <row r="38" spans="1:18" s="53" customFormat="1" ht="18.75">
      <c r="A38" s="34"/>
      <c r="C38" s="82"/>
      <c r="D38" s="82"/>
      <c r="E38" s="82"/>
      <c r="F38" s="82"/>
      <c r="G38" s="82"/>
      <c r="H38" s="82"/>
      <c r="I38" s="82"/>
      <c r="J38" s="82"/>
      <c r="K38" s="82"/>
      <c r="L38" s="82"/>
      <c r="M38" s="82"/>
      <c r="N38" s="82"/>
      <c r="O38" s="82"/>
      <c r="P38" s="82"/>
      <c r="Q38" s="82"/>
      <c r="R38" s="82"/>
    </row>
    <row r="39" spans="1:18" s="53" customFormat="1" ht="18.75">
      <c r="A39" s="34"/>
      <c r="B39" s="195" t="s">
        <v>93</v>
      </c>
      <c r="C39" s="196"/>
      <c r="D39" s="1"/>
      <c r="E39" s="84"/>
      <c r="F39" s="82"/>
      <c r="G39" s="82"/>
      <c r="H39" s="82"/>
      <c r="I39" s="82"/>
      <c r="J39" s="82"/>
      <c r="K39" s="82"/>
      <c r="L39" s="82"/>
      <c r="M39" s="82"/>
      <c r="N39" s="82"/>
      <c r="O39" s="82"/>
      <c r="P39" s="82"/>
      <c r="Q39" s="82"/>
      <c r="R39" s="82"/>
    </row>
    <row r="40" spans="1:18" s="53" customFormat="1" ht="18.75">
      <c r="A40" s="34"/>
      <c r="B40" s="14" t="s">
        <v>94</v>
      </c>
      <c r="C40" s="14" t="s">
        <v>95</v>
      </c>
      <c r="D40" s="14" t="s">
        <v>96</v>
      </c>
      <c r="E40" s="14" t="s">
        <v>97</v>
      </c>
      <c r="F40" s="14" t="s">
        <v>571</v>
      </c>
      <c r="G40" s="14" t="s">
        <v>572</v>
      </c>
      <c r="H40" s="82"/>
      <c r="I40" s="82"/>
      <c r="J40" s="82"/>
      <c r="K40" s="82"/>
      <c r="L40" s="82"/>
      <c r="M40" s="82"/>
      <c r="N40" s="82"/>
      <c r="O40" s="82"/>
      <c r="P40" s="82"/>
      <c r="Q40" s="82"/>
      <c r="R40" s="82"/>
    </row>
    <row r="41" spans="1:18" s="53" customFormat="1" ht="18.75">
      <c r="A41" s="34"/>
      <c r="B41" s="35" t="s">
        <v>98</v>
      </c>
      <c r="C41" s="85">
        <v>1</v>
      </c>
      <c r="D41" s="85">
        <v>1</v>
      </c>
      <c r="E41" s="85">
        <v>1</v>
      </c>
      <c r="F41" s="85">
        <v>1</v>
      </c>
      <c r="G41" s="85">
        <v>1</v>
      </c>
      <c r="H41" s="82"/>
      <c r="I41" s="82"/>
      <c r="J41" s="82"/>
      <c r="K41" s="82"/>
      <c r="L41" s="82"/>
      <c r="M41" s="82"/>
      <c r="N41" s="82"/>
      <c r="O41" s="82"/>
      <c r="P41" s="82"/>
      <c r="Q41" s="82"/>
      <c r="R41" s="82"/>
    </row>
    <row r="42" spans="1:18" s="53" customFormat="1" ht="18.75">
      <c r="A42" s="34"/>
      <c r="B42" s="35" t="s">
        <v>99</v>
      </c>
      <c r="C42" s="85">
        <v>1</v>
      </c>
      <c r="D42" s="85">
        <v>1</v>
      </c>
      <c r="E42" s="85">
        <v>1</v>
      </c>
      <c r="F42" s="85">
        <v>1</v>
      </c>
      <c r="G42" s="85">
        <v>1</v>
      </c>
      <c r="H42" s="82"/>
      <c r="I42" s="82"/>
      <c r="J42" s="82"/>
      <c r="K42" s="82"/>
      <c r="L42" s="82"/>
      <c r="M42" s="82"/>
      <c r="N42" s="82"/>
      <c r="O42" s="82"/>
      <c r="P42" s="82"/>
      <c r="Q42" s="82"/>
      <c r="R42" s="82"/>
    </row>
    <row r="43" spans="1:18" s="53" customFormat="1" ht="30">
      <c r="A43" s="34"/>
      <c r="B43" s="35" t="s">
        <v>101</v>
      </c>
      <c r="C43" s="85">
        <v>5</v>
      </c>
      <c r="D43" s="85">
        <v>3</v>
      </c>
      <c r="E43" s="85">
        <v>3</v>
      </c>
      <c r="F43" s="85">
        <v>5</v>
      </c>
      <c r="G43" s="85">
        <v>5</v>
      </c>
      <c r="H43" s="82"/>
      <c r="I43" s="82"/>
      <c r="J43" s="82"/>
      <c r="K43" s="82"/>
      <c r="L43" s="82"/>
      <c r="M43" s="82"/>
      <c r="N43" s="82"/>
      <c r="O43" s="82"/>
      <c r="P43" s="82"/>
      <c r="Q43" s="82"/>
      <c r="R43" s="82"/>
    </row>
    <row r="44" spans="1:18" s="53" customFormat="1" ht="54.6" customHeight="1">
      <c r="A44" s="34"/>
      <c r="B44" s="35" t="s">
        <v>683</v>
      </c>
      <c r="C44" s="85">
        <v>1</v>
      </c>
      <c r="D44" s="85">
        <v>3</v>
      </c>
      <c r="E44" s="85">
        <v>3</v>
      </c>
      <c r="F44" s="85">
        <v>3</v>
      </c>
      <c r="G44" s="85">
        <v>4</v>
      </c>
      <c r="H44" s="82"/>
      <c r="I44" s="82"/>
      <c r="J44" s="82"/>
      <c r="K44" s="82"/>
      <c r="L44" s="82"/>
      <c r="M44" s="82"/>
      <c r="N44" s="82"/>
      <c r="O44" s="82"/>
      <c r="P44" s="82"/>
      <c r="Q44" s="82"/>
      <c r="R44" s="82"/>
    </row>
    <row r="45" spans="1:18" s="53" customFormat="1" ht="18.75">
      <c r="A45" s="34"/>
      <c r="B45" s="35" t="s">
        <v>103</v>
      </c>
      <c r="C45" s="85">
        <v>1</v>
      </c>
      <c r="D45" s="85">
        <v>3</v>
      </c>
      <c r="E45" s="85">
        <v>3</v>
      </c>
      <c r="F45" s="85">
        <v>1</v>
      </c>
      <c r="G45" s="85">
        <v>2</v>
      </c>
      <c r="H45" s="82"/>
      <c r="I45" s="82"/>
      <c r="J45" s="82"/>
      <c r="K45" s="82"/>
      <c r="L45" s="82"/>
      <c r="M45" s="82"/>
      <c r="N45" s="82"/>
      <c r="O45" s="82"/>
      <c r="P45" s="82"/>
      <c r="Q45" s="82"/>
      <c r="R45" s="82"/>
    </row>
    <row r="46" spans="1:18" s="53" customFormat="1" ht="31.5">
      <c r="A46" s="34"/>
      <c r="B46" s="36" t="s">
        <v>37</v>
      </c>
      <c r="C46" s="90">
        <f t="shared" ref="C46:G46" si="0">MAX(C41:C45)</f>
        <v>5</v>
      </c>
      <c r="D46" s="90">
        <f t="shared" si="0"/>
        <v>3</v>
      </c>
      <c r="E46" s="90">
        <f t="shared" si="0"/>
        <v>3</v>
      </c>
      <c r="F46" s="90">
        <f t="shared" si="0"/>
        <v>5</v>
      </c>
      <c r="G46" s="90">
        <f t="shared" si="0"/>
        <v>5</v>
      </c>
      <c r="H46" s="82"/>
      <c r="I46" s="82"/>
      <c r="J46" s="82"/>
      <c r="K46" s="82"/>
      <c r="L46" s="82"/>
      <c r="M46" s="82"/>
      <c r="N46" s="82"/>
      <c r="O46" s="82"/>
      <c r="P46" s="82"/>
      <c r="Q46" s="82"/>
      <c r="R46" s="82"/>
    </row>
    <row r="47" spans="1:18" s="53" customFormat="1" ht="18.75">
      <c r="A47" s="34"/>
      <c r="B47" s="1"/>
      <c r="C47" s="1"/>
      <c r="D47" s="1"/>
      <c r="E47" s="33"/>
      <c r="F47" s="33"/>
      <c r="G47" s="33"/>
      <c r="H47" s="82"/>
      <c r="I47" s="82"/>
      <c r="J47" s="82"/>
      <c r="K47" s="82"/>
      <c r="L47" s="82"/>
      <c r="M47" s="82"/>
      <c r="N47" s="82"/>
      <c r="O47" s="82"/>
      <c r="P47" s="82"/>
      <c r="Q47" s="82"/>
      <c r="R47" s="82"/>
    </row>
    <row r="48" spans="1:18" s="53" customFormat="1" ht="18.75">
      <c r="A48" s="34"/>
      <c r="B48" s="220" t="s">
        <v>104</v>
      </c>
      <c r="C48" s="221"/>
      <c r="D48" s="1"/>
      <c r="E48" s="33"/>
      <c r="F48" s="33"/>
      <c r="G48" s="33"/>
      <c r="H48" s="82"/>
      <c r="I48" s="82"/>
      <c r="J48" s="82"/>
      <c r="K48" s="82"/>
      <c r="L48" s="82"/>
      <c r="M48" s="82"/>
      <c r="N48" s="82"/>
      <c r="O48" s="82"/>
      <c r="P48" s="82"/>
      <c r="Q48" s="82"/>
      <c r="R48" s="82"/>
    </row>
    <row r="49" spans="1:18" s="53" customFormat="1" ht="18.75">
      <c r="A49" s="34"/>
      <c r="B49" s="14" t="s">
        <v>94</v>
      </c>
      <c r="C49" s="14" t="s">
        <v>95</v>
      </c>
      <c r="D49" s="14" t="s">
        <v>96</v>
      </c>
      <c r="E49" s="14" t="s">
        <v>97</v>
      </c>
      <c r="F49" s="14" t="s">
        <v>571</v>
      </c>
      <c r="G49" s="14" t="s">
        <v>572</v>
      </c>
      <c r="H49" s="82"/>
      <c r="I49" s="82"/>
      <c r="J49" s="82"/>
      <c r="K49" s="82"/>
      <c r="L49" s="82"/>
      <c r="M49" s="82"/>
      <c r="N49" s="82"/>
      <c r="O49" s="82"/>
      <c r="P49" s="82"/>
      <c r="Q49" s="82"/>
      <c r="R49" s="82"/>
    </row>
    <row r="50" spans="1:18" s="53" customFormat="1" ht="18.75">
      <c r="A50" s="34"/>
      <c r="B50" s="35" t="s">
        <v>105</v>
      </c>
      <c r="C50" s="37">
        <v>1</v>
      </c>
      <c r="D50" s="37">
        <v>0.75</v>
      </c>
      <c r="E50" s="37">
        <v>1</v>
      </c>
      <c r="F50" s="37">
        <v>0.5</v>
      </c>
      <c r="G50" s="37">
        <v>0.75</v>
      </c>
      <c r="H50" s="82"/>
      <c r="I50" s="82"/>
      <c r="J50" s="82"/>
      <c r="K50" s="82"/>
      <c r="L50" s="82"/>
      <c r="M50" s="82"/>
      <c r="N50" s="82"/>
      <c r="O50" s="82"/>
      <c r="P50" s="82"/>
      <c r="Q50" s="82"/>
      <c r="R50" s="82"/>
    </row>
    <row r="51" spans="1:18" ht="30">
      <c r="A51" s="33"/>
      <c r="B51" s="38" t="s">
        <v>106</v>
      </c>
      <c r="C51" s="39">
        <v>0.5</v>
      </c>
      <c r="D51" s="39">
        <v>0.5</v>
      </c>
      <c r="E51" s="39">
        <v>0.5</v>
      </c>
      <c r="F51" s="39">
        <v>0.5</v>
      </c>
      <c r="G51" s="39">
        <v>0.5</v>
      </c>
      <c r="H51" s="33"/>
      <c r="I51" s="33"/>
      <c r="J51" s="33"/>
      <c r="K51" s="33"/>
    </row>
    <row r="52" spans="1:18" ht="18" customHeight="1">
      <c r="B52" s="15" t="s">
        <v>107</v>
      </c>
      <c r="C52" s="40">
        <f>AVERAGE(C50:C51)</f>
        <v>0.75</v>
      </c>
      <c r="D52" s="40">
        <f>AVERAGE(D50:D51)</f>
        <v>0.625</v>
      </c>
      <c r="E52" s="40">
        <f>AVERAGE(E50:E51)</f>
        <v>0.75</v>
      </c>
      <c r="F52" s="40">
        <f>AVERAGE(F50:F51)</f>
        <v>0.5</v>
      </c>
      <c r="G52" s="40">
        <f>AVERAGE(G50:G51)</f>
        <v>0.625</v>
      </c>
      <c r="H52" s="84"/>
    </row>
    <row r="53" spans="1:18" ht="15.75">
      <c r="E53" s="86"/>
      <c r="F53" s="86"/>
      <c r="G53" s="86"/>
    </row>
    <row r="54" spans="1:18" ht="18.75">
      <c r="B54" s="222" t="s">
        <v>108</v>
      </c>
      <c r="C54" s="223"/>
      <c r="E54" s="33"/>
      <c r="F54" s="33"/>
      <c r="G54" s="33"/>
    </row>
    <row r="55" spans="1:18">
      <c r="B55" s="14" t="s">
        <v>94</v>
      </c>
      <c r="C55" s="14" t="s">
        <v>95</v>
      </c>
      <c r="D55" s="14" t="s">
        <v>96</v>
      </c>
      <c r="E55" s="14" t="s">
        <v>97</v>
      </c>
      <c r="F55" s="14" t="s">
        <v>571</v>
      </c>
      <c r="G55" s="14" t="s">
        <v>572</v>
      </c>
    </row>
    <row r="56" spans="1:18" ht="30" customHeight="1">
      <c r="B56" s="35" t="s">
        <v>39</v>
      </c>
      <c r="C56" s="85">
        <v>5</v>
      </c>
      <c r="D56" s="85">
        <v>5</v>
      </c>
      <c r="E56" s="85">
        <v>5</v>
      </c>
      <c r="F56" s="85">
        <v>5</v>
      </c>
      <c r="G56" s="85">
        <v>5</v>
      </c>
    </row>
    <row r="57" spans="1:18">
      <c r="B57" s="35" t="s">
        <v>40</v>
      </c>
      <c r="C57" s="85">
        <v>5</v>
      </c>
      <c r="D57" s="85">
        <v>3</v>
      </c>
      <c r="E57" s="85">
        <v>3</v>
      </c>
      <c r="F57" s="85">
        <v>5</v>
      </c>
      <c r="G57" s="85">
        <v>5</v>
      </c>
    </row>
    <row r="58" spans="1:18" ht="31.5" customHeight="1">
      <c r="B58" s="35" t="s">
        <v>41</v>
      </c>
      <c r="C58" s="85">
        <v>5</v>
      </c>
      <c r="D58" s="85">
        <v>4</v>
      </c>
      <c r="E58" s="85">
        <v>3</v>
      </c>
      <c r="F58" s="85">
        <v>4</v>
      </c>
      <c r="G58" s="85">
        <v>4</v>
      </c>
    </row>
    <row r="59" spans="1:18" ht="15.75">
      <c r="B59" s="15" t="s">
        <v>109</v>
      </c>
      <c r="C59" s="89">
        <f>AVERAGE(C56:C58)</f>
        <v>5</v>
      </c>
      <c r="D59" s="89">
        <f>AVERAGE(D56:D58)</f>
        <v>4</v>
      </c>
      <c r="E59" s="89">
        <f>AVERAGE(E56:E58)</f>
        <v>3.6666666666666665</v>
      </c>
      <c r="F59" s="89">
        <f>AVERAGE(F56:F58)</f>
        <v>4.666666666666667</v>
      </c>
      <c r="G59" s="89">
        <f>AVERAGE(G56:G58)</f>
        <v>4.666666666666667</v>
      </c>
    </row>
    <row r="60" spans="1:18">
      <c r="B60" s="162"/>
      <c r="C60" s="162"/>
      <c r="D60" s="162"/>
      <c r="E60" s="162"/>
      <c r="F60" s="162"/>
      <c r="G60" s="33"/>
      <c r="H60" s="33"/>
    </row>
    <row r="61" spans="1:18">
      <c r="B61" s="162"/>
      <c r="C61" s="162"/>
      <c r="D61" s="162"/>
      <c r="E61" s="162"/>
      <c r="F61" s="162"/>
      <c r="G61" s="33"/>
      <c r="H61" s="33"/>
    </row>
    <row r="62" spans="1:18">
      <c r="B62" s="162"/>
      <c r="C62" s="162"/>
      <c r="D62" s="162"/>
      <c r="E62" s="162"/>
      <c r="F62" s="162"/>
      <c r="G62" s="34"/>
    </row>
    <row r="63" spans="1:18">
      <c r="B63" s="162"/>
      <c r="C63" s="162"/>
      <c r="D63" s="162"/>
      <c r="E63" s="162"/>
      <c r="F63" s="162"/>
      <c r="G63" s="84"/>
    </row>
    <row r="64" spans="1:18">
      <c r="B64" s="162"/>
      <c r="C64" s="162"/>
      <c r="D64" s="162"/>
      <c r="E64" s="162"/>
      <c r="F64" s="162"/>
      <c r="G64" s="84"/>
    </row>
    <row r="65" spans="2:8">
      <c r="B65" s="162"/>
      <c r="C65" s="162"/>
      <c r="D65" s="162"/>
      <c r="E65" s="162"/>
      <c r="F65" s="162"/>
      <c r="G65" s="84"/>
    </row>
    <row r="66" spans="2:8">
      <c r="B66" s="162"/>
      <c r="C66" s="162"/>
      <c r="D66" s="162"/>
      <c r="E66" s="162"/>
      <c r="F66" s="162"/>
      <c r="G66" s="84"/>
    </row>
    <row r="67" spans="2:8" ht="15.75">
      <c r="B67" s="162"/>
      <c r="C67" s="162"/>
      <c r="D67" s="162"/>
      <c r="E67" s="162"/>
      <c r="F67" s="162"/>
      <c r="G67" s="86"/>
      <c r="H67" s="86"/>
    </row>
    <row r="68" spans="2:8">
      <c r="B68" s="162"/>
      <c r="C68" s="162"/>
      <c r="D68" s="162"/>
      <c r="E68" s="162"/>
      <c r="F68" s="162"/>
      <c r="G68" s="33"/>
      <c r="H68" s="33"/>
    </row>
    <row r="69" spans="2:8">
      <c r="B69" s="162"/>
      <c r="C69" s="162"/>
      <c r="D69" s="162"/>
      <c r="E69" s="162"/>
      <c r="F69" s="162"/>
      <c r="G69" s="33"/>
    </row>
    <row r="70" spans="2:8">
      <c r="B70" s="162"/>
      <c r="C70" s="162"/>
      <c r="D70" s="162"/>
      <c r="E70" s="162"/>
      <c r="F70" s="162"/>
      <c r="G70" s="33"/>
    </row>
    <row r="71" spans="2:8">
      <c r="B71" s="162"/>
      <c r="C71" s="162"/>
      <c r="D71" s="162"/>
      <c r="E71" s="162"/>
      <c r="F71" s="162"/>
      <c r="G71" s="33"/>
    </row>
    <row r="72" spans="2:8">
      <c r="B72" s="162"/>
      <c r="C72" s="162"/>
      <c r="D72" s="162"/>
      <c r="E72" s="162"/>
      <c r="F72" s="162"/>
      <c r="G72" s="33"/>
    </row>
    <row r="73" spans="2:8">
      <c r="B73" s="162"/>
      <c r="C73" s="162"/>
      <c r="D73" s="162"/>
      <c r="E73" s="162"/>
      <c r="F73" s="162"/>
      <c r="G73" s="33"/>
    </row>
    <row r="74" spans="2:8">
      <c r="B74" s="162"/>
      <c r="C74" s="162"/>
      <c r="D74" s="162"/>
      <c r="E74" s="162"/>
      <c r="F74" s="162"/>
      <c r="G74" s="33"/>
    </row>
    <row r="75" spans="2:8">
      <c r="F75" s="162"/>
    </row>
    <row r="76" spans="2:8">
      <c r="F76" s="162"/>
    </row>
    <row r="77" spans="2:8">
      <c r="F77" s="162"/>
    </row>
    <row r="78" spans="2:8">
      <c r="F78" s="162"/>
    </row>
    <row r="79" spans="2:8">
      <c r="F79" s="162"/>
    </row>
    <row r="80" spans="2:8">
      <c r="F80" s="162"/>
    </row>
    <row r="81" spans="6:6">
      <c r="F81" s="162"/>
    </row>
    <row r="82" spans="6:6">
      <c r="F82" s="162"/>
    </row>
    <row r="83" spans="6:6">
      <c r="F83" s="162"/>
    </row>
    <row r="84" spans="6:6">
      <c r="F84" s="162"/>
    </row>
    <row r="85" spans="6:6">
      <c r="F85" s="162"/>
    </row>
    <row r="86" spans="6:6">
      <c r="F86" s="162"/>
    </row>
    <row r="87" spans="6:6">
      <c r="F87" s="162"/>
    </row>
    <row r="88" spans="6:6">
      <c r="F88" s="162"/>
    </row>
    <row r="89" spans="6:6">
      <c r="F89" s="162"/>
    </row>
    <row r="90" spans="6:6">
      <c r="F90" s="162"/>
    </row>
  </sheetData>
  <mergeCells count="78">
    <mergeCell ref="A24:A26"/>
    <mergeCell ref="B24:B26"/>
    <mergeCell ref="D24:D26"/>
    <mergeCell ref="E24:E26"/>
    <mergeCell ref="C15:C16"/>
    <mergeCell ref="B8:E8"/>
    <mergeCell ref="A14:A20"/>
    <mergeCell ref="B14:B20"/>
    <mergeCell ref="D14:D20"/>
    <mergeCell ref="E14:E20"/>
    <mergeCell ref="L14:L20"/>
    <mergeCell ref="M14:M20"/>
    <mergeCell ref="N14:N20"/>
    <mergeCell ref="O14:O20"/>
    <mergeCell ref="D1:U1"/>
    <mergeCell ref="B9:E9"/>
    <mergeCell ref="B10:E10"/>
    <mergeCell ref="A12:F12"/>
    <mergeCell ref="G12:I12"/>
    <mergeCell ref="J12:K12"/>
    <mergeCell ref="L12:P12"/>
    <mergeCell ref="Q12:R12"/>
    <mergeCell ref="B4:E4"/>
    <mergeCell ref="B5:E5"/>
    <mergeCell ref="B6:E6"/>
    <mergeCell ref="B7:E7"/>
    <mergeCell ref="P14:P20"/>
    <mergeCell ref="Q14:Q20"/>
    <mergeCell ref="R14:R20"/>
    <mergeCell ref="A21:A23"/>
    <mergeCell ref="B21:B23"/>
    <mergeCell ref="D21:D23"/>
    <mergeCell ref="E21:E23"/>
    <mergeCell ref="J21:J23"/>
    <mergeCell ref="L21:L23"/>
    <mergeCell ref="M21:M23"/>
    <mergeCell ref="N21:N23"/>
    <mergeCell ref="O21:O23"/>
    <mergeCell ref="P21:P23"/>
    <mergeCell ref="Q21:Q23"/>
    <mergeCell ref="R21:R23"/>
    <mergeCell ref="J14:J20"/>
    <mergeCell ref="J24:J26"/>
    <mergeCell ref="L24:L26"/>
    <mergeCell ref="M24:M26"/>
    <mergeCell ref="N24:N26"/>
    <mergeCell ref="O24:O26"/>
    <mergeCell ref="P24:P26"/>
    <mergeCell ref="Q24:Q26"/>
    <mergeCell ref="R24:R26"/>
    <mergeCell ref="A27:A32"/>
    <mergeCell ref="B27:B32"/>
    <mergeCell ref="D27:D32"/>
    <mergeCell ref="E27:E32"/>
    <mergeCell ref="J27:J32"/>
    <mergeCell ref="K27:K32"/>
    <mergeCell ref="L27:L32"/>
    <mergeCell ref="M27:M32"/>
    <mergeCell ref="N27:N32"/>
    <mergeCell ref="O27:O32"/>
    <mergeCell ref="P27:P32"/>
    <mergeCell ref="Q27:Q32"/>
    <mergeCell ref="R27:R32"/>
    <mergeCell ref="A33:A37"/>
    <mergeCell ref="B33:B37"/>
    <mergeCell ref="D33:D37"/>
    <mergeCell ref="E33:E37"/>
    <mergeCell ref="J33:J37"/>
    <mergeCell ref="Q33:Q37"/>
    <mergeCell ref="R33:R37"/>
    <mergeCell ref="B39:C39"/>
    <mergeCell ref="B48:C48"/>
    <mergeCell ref="B54:C54"/>
    <mergeCell ref="L33:L37"/>
    <mergeCell ref="M33:M37"/>
    <mergeCell ref="N33:N37"/>
    <mergeCell ref="O33:O37"/>
    <mergeCell ref="P33:P37"/>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zoomScale="90" zoomScaleNormal="90" workbookViewId="0">
      <selection activeCell="R11" sqref="R11"/>
    </sheetView>
  </sheetViews>
  <sheetFormatPr defaultColWidth="9.42578125" defaultRowHeight="15"/>
  <cols>
    <col min="1" max="1" width="11.5703125" style="1" customWidth="1"/>
    <col min="2" max="2" width="19.42578125" style="1" customWidth="1"/>
    <col min="3" max="3" width="29.5703125" style="1" customWidth="1"/>
    <col min="4" max="4" width="20.5703125" style="102" customWidth="1"/>
    <col min="5" max="5" width="21.42578125" style="102"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18" ht="23.25">
      <c r="D1" s="175" t="s">
        <v>554</v>
      </c>
      <c r="E1" s="175"/>
      <c r="F1" s="175"/>
      <c r="G1" s="175"/>
      <c r="H1" s="175"/>
      <c r="I1" s="175"/>
      <c r="J1" s="175"/>
      <c r="K1" s="175"/>
      <c r="L1" s="175"/>
      <c r="M1" s="175"/>
      <c r="N1" s="175"/>
      <c r="O1" s="175"/>
    </row>
    <row r="4" spans="1:18" ht="30" customHeight="1">
      <c r="B4" s="270" t="s">
        <v>9</v>
      </c>
      <c r="C4" s="271"/>
      <c r="D4" s="271"/>
      <c r="E4" s="271"/>
    </row>
    <row r="5" spans="1:18" ht="18.75">
      <c r="B5" s="272" t="s">
        <v>495</v>
      </c>
      <c r="C5" s="273"/>
      <c r="D5" s="273"/>
      <c r="E5" s="274"/>
    </row>
    <row r="6" spans="1:18" ht="18" customHeight="1">
      <c r="B6" s="272" t="s">
        <v>496</v>
      </c>
      <c r="C6" s="273"/>
      <c r="D6" s="273"/>
      <c r="E6" s="274"/>
    </row>
    <row r="7" spans="1:18" ht="18" customHeight="1">
      <c r="B7" s="272" t="s">
        <v>497</v>
      </c>
      <c r="C7" s="273"/>
      <c r="D7" s="273"/>
      <c r="E7" s="274"/>
    </row>
    <row r="8" spans="1:18" ht="18" customHeight="1">
      <c r="B8" s="272" t="s">
        <v>498</v>
      </c>
      <c r="C8" s="273"/>
      <c r="D8" s="273"/>
      <c r="E8" s="274"/>
    </row>
    <row r="9" spans="1:18" ht="18" customHeight="1">
      <c r="B9" s="272" t="s">
        <v>499</v>
      </c>
      <c r="C9" s="273"/>
      <c r="D9" s="273"/>
      <c r="E9" s="274"/>
    </row>
    <row r="10" spans="1:18" ht="18" customHeight="1">
      <c r="B10" s="272" t="s">
        <v>500</v>
      </c>
      <c r="C10" s="273"/>
      <c r="D10" s="273"/>
      <c r="E10" s="274"/>
    </row>
    <row r="12" spans="1:18" s="83" customFormat="1" ht="52.5" customHeight="1">
      <c r="A12" s="241" t="s">
        <v>699</v>
      </c>
      <c r="B12" s="241"/>
      <c r="C12" s="241"/>
      <c r="D12" s="241"/>
      <c r="E12" s="241"/>
      <c r="F12" s="241"/>
      <c r="G12" s="179" t="s">
        <v>110</v>
      </c>
      <c r="H12" s="180"/>
      <c r="I12" s="181"/>
      <c r="J12" s="179" t="s">
        <v>111</v>
      </c>
      <c r="K12" s="181"/>
      <c r="L12" s="179" t="s">
        <v>19</v>
      </c>
      <c r="M12" s="180"/>
      <c r="N12" s="180"/>
      <c r="O12" s="180"/>
      <c r="P12" s="181"/>
      <c r="Q12" s="179" t="s">
        <v>20</v>
      </c>
      <c r="R12" s="181"/>
    </row>
    <row r="13" spans="1:18" s="3" customFormat="1" ht="56.25">
      <c r="A13" s="46" t="s">
        <v>382</v>
      </c>
      <c r="B13" s="46" t="s">
        <v>90</v>
      </c>
      <c r="C13" s="46" t="s">
        <v>405</v>
      </c>
      <c r="D13" s="46" t="s">
        <v>8</v>
      </c>
      <c r="E13" s="46" t="s">
        <v>13</v>
      </c>
      <c r="F13" s="46" t="s">
        <v>7</v>
      </c>
      <c r="G13" s="46" t="s">
        <v>112</v>
      </c>
      <c r="H13" s="46" t="s">
        <v>113</v>
      </c>
      <c r="I13" s="46" t="s">
        <v>114</v>
      </c>
      <c r="J13" s="46" t="s">
        <v>450</v>
      </c>
      <c r="K13" s="46" t="s">
        <v>451</v>
      </c>
      <c r="L13" s="98" t="s">
        <v>0</v>
      </c>
      <c r="M13" s="99" t="s">
        <v>104</v>
      </c>
      <c r="N13" s="100" t="s">
        <v>115</v>
      </c>
      <c r="O13" s="46" t="s">
        <v>116</v>
      </c>
      <c r="P13" s="46" t="s">
        <v>14</v>
      </c>
      <c r="Q13" s="46" t="s">
        <v>383</v>
      </c>
      <c r="R13" s="46" t="s">
        <v>384</v>
      </c>
    </row>
    <row r="14" spans="1:18" s="53" customFormat="1" ht="30">
      <c r="A14" s="237">
        <v>1</v>
      </c>
      <c r="B14" s="187" t="s">
        <v>522</v>
      </c>
      <c r="C14" s="97" t="s">
        <v>523</v>
      </c>
      <c r="D14" s="251" t="s">
        <v>469</v>
      </c>
      <c r="E14" s="247"/>
      <c r="F14" s="101" t="s">
        <v>524</v>
      </c>
      <c r="G14" s="267"/>
      <c r="H14" s="267"/>
      <c r="I14" s="267"/>
      <c r="J14" s="244" t="s">
        <v>690</v>
      </c>
      <c r="K14" s="182" t="s">
        <v>636</v>
      </c>
      <c r="L14" s="252">
        <f>C40</f>
        <v>3</v>
      </c>
      <c r="M14" s="255">
        <f>C46</f>
        <v>0.625</v>
      </c>
      <c r="N14" s="252">
        <f>C53</f>
        <v>2.6666666666666665</v>
      </c>
      <c r="O14" s="252">
        <f>L14*(1-M14)*N14</f>
        <v>3</v>
      </c>
      <c r="P14" s="258" t="s">
        <v>4</v>
      </c>
      <c r="Q14" s="261"/>
      <c r="R14" s="261"/>
    </row>
    <row r="15" spans="1:18" s="53" customFormat="1" ht="30">
      <c r="A15" s="215"/>
      <c r="B15" s="187"/>
      <c r="C15" s="97" t="s">
        <v>525</v>
      </c>
      <c r="D15" s="251"/>
      <c r="E15" s="248"/>
      <c r="F15" s="101" t="s">
        <v>526</v>
      </c>
      <c r="G15" s="268"/>
      <c r="H15" s="268"/>
      <c r="I15" s="268"/>
      <c r="J15" s="245"/>
      <c r="K15" s="182"/>
      <c r="L15" s="253"/>
      <c r="M15" s="256"/>
      <c r="N15" s="253"/>
      <c r="O15" s="253"/>
      <c r="P15" s="259"/>
      <c r="Q15" s="262"/>
      <c r="R15" s="262"/>
    </row>
    <row r="16" spans="1:18" s="53" customFormat="1">
      <c r="A16" s="215"/>
      <c r="B16" s="187"/>
      <c r="C16" s="97" t="s">
        <v>527</v>
      </c>
      <c r="D16" s="251"/>
      <c r="E16" s="248"/>
      <c r="F16" s="101"/>
      <c r="G16" s="268"/>
      <c r="H16" s="268"/>
      <c r="I16" s="268"/>
      <c r="J16" s="245"/>
      <c r="K16" s="182"/>
      <c r="L16" s="253"/>
      <c r="M16" s="256"/>
      <c r="N16" s="253"/>
      <c r="O16" s="253"/>
      <c r="P16" s="259"/>
      <c r="Q16" s="262"/>
      <c r="R16" s="262"/>
    </row>
    <row r="17" spans="1:18" s="53" customFormat="1" ht="30">
      <c r="A17" s="215"/>
      <c r="B17" s="187"/>
      <c r="C17" s="97" t="s">
        <v>528</v>
      </c>
      <c r="D17" s="251"/>
      <c r="E17" s="248"/>
      <c r="F17" s="101" t="s">
        <v>529</v>
      </c>
      <c r="G17" s="268"/>
      <c r="H17" s="268"/>
      <c r="I17" s="268"/>
      <c r="J17" s="245"/>
      <c r="K17" s="182" t="s">
        <v>637</v>
      </c>
      <c r="L17" s="253"/>
      <c r="M17" s="256"/>
      <c r="N17" s="253"/>
      <c r="O17" s="253"/>
      <c r="P17" s="259"/>
      <c r="Q17" s="262"/>
      <c r="R17" s="262"/>
    </row>
    <row r="18" spans="1:18" s="53" customFormat="1" ht="30">
      <c r="A18" s="216"/>
      <c r="B18" s="187"/>
      <c r="C18" s="97" t="s">
        <v>530</v>
      </c>
      <c r="D18" s="251"/>
      <c r="E18" s="249"/>
      <c r="F18" s="101" t="s">
        <v>531</v>
      </c>
      <c r="G18" s="269"/>
      <c r="H18" s="269"/>
      <c r="I18" s="269"/>
      <c r="J18" s="246"/>
      <c r="K18" s="182"/>
      <c r="L18" s="254"/>
      <c r="M18" s="257"/>
      <c r="N18" s="254"/>
      <c r="O18" s="254"/>
      <c r="P18" s="260"/>
      <c r="Q18" s="263"/>
      <c r="R18" s="263"/>
    </row>
    <row r="19" spans="1:18" s="53" customFormat="1" ht="60">
      <c r="A19" s="237">
        <v>2</v>
      </c>
      <c r="B19" s="187" t="s">
        <v>532</v>
      </c>
      <c r="C19" s="97" t="s">
        <v>533</v>
      </c>
      <c r="D19" s="251" t="s">
        <v>469</v>
      </c>
      <c r="E19" s="247"/>
      <c r="F19" s="101" t="s">
        <v>534</v>
      </c>
      <c r="G19" s="264"/>
      <c r="H19" s="267"/>
      <c r="I19" s="267"/>
      <c r="J19" s="244" t="s">
        <v>634</v>
      </c>
      <c r="K19" s="124" t="s">
        <v>691</v>
      </c>
      <c r="L19" s="252">
        <f>D40</f>
        <v>3</v>
      </c>
      <c r="M19" s="255">
        <f>D46</f>
        <v>0.625</v>
      </c>
      <c r="N19" s="252">
        <f>D53</f>
        <v>3.3333333333333335</v>
      </c>
      <c r="O19" s="252">
        <f>L19*(1-M19)*N19</f>
        <v>3.75</v>
      </c>
      <c r="P19" s="258" t="s">
        <v>4</v>
      </c>
      <c r="Q19" s="247"/>
      <c r="R19" s="261"/>
    </row>
    <row r="20" spans="1:18" s="53" customFormat="1">
      <c r="A20" s="215"/>
      <c r="B20" s="187"/>
      <c r="C20" s="97" t="s">
        <v>535</v>
      </c>
      <c r="D20" s="251"/>
      <c r="E20" s="248"/>
      <c r="F20" s="101" t="s">
        <v>536</v>
      </c>
      <c r="G20" s="265"/>
      <c r="H20" s="268"/>
      <c r="I20" s="268"/>
      <c r="J20" s="245"/>
      <c r="K20" s="182" t="s">
        <v>637</v>
      </c>
      <c r="L20" s="253"/>
      <c r="M20" s="256"/>
      <c r="N20" s="253"/>
      <c r="O20" s="253"/>
      <c r="P20" s="259"/>
      <c r="Q20" s="248"/>
      <c r="R20" s="262"/>
    </row>
    <row r="21" spans="1:18" s="53" customFormat="1" ht="30">
      <c r="A21" s="215"/>
      <c r="B21" s="187"/>
      <c r="C21" s="97" t="s">
        <v>537</v>
      </c>
      <c r="D21" s="251"/>
      <c r="E21" s="248"/>
      <c r="F21" s="101"/>
      <c r="G21" s="265"/>
      <c r="H21" s="268"/>
      <c r="I21" s="268"/>
      <c r="J21" s="245"/>
      <c r="K21" s="182"/>
      <c r="L21" s="253"/>
      <c r="M21" s="256"/>
      <c r="N21" s="253"/>
      <c r="O21" s="253"/>
      <c r="P21" s="259"/>
      <c r="Q21" s="248"/>
      <c r="R21" s="262"/>
    </row>
    <row r="22" spans="1:18" s="53" customFormat="1" ht="30">
      <c r="A22" s="215"/>
      <c r="B22" s="187"/>
      <c r="C22" s="97" t="s">
        <v>538</v>
      </c>
      <c r="D22" s="251"/>
      <c r="E22" s="248"/>
      <c r="F22" s="101"/>
      <c r="G22" s="265"/>
      <c r="H22" s="268"/>
      <c r="I22" s="268"/>
      <c r="J22" s="245"/>
      <c r="K22" s="182"/>
      <c r="L22" s="253"/>
      <c r="M22" s="256"/>
      <c r="N22" s="253"/>
      <c r="O22" s="253"/>
      <c r="P22" s="259"/>
      <c r="Q22" s="248"/>
      <c r="R22" s="262"/>
    </row>
    <row r="23" spans="1:18" s="53" customFormat="1" ht="30">
      <c r="A23" s="215"/>
      <c r="B23" s="187"/>
      <c r="C23" s="97" t="s">
        <v>539</v>
      </c>
      <c r="D23" s="251"/>
      <c r="E23" s="248"/>
      <c r="F23" s="101" t="s">
        <v>540</v>
      </c>
      <c r="G23" s="265"/>
      <c r="H23" s="268"/>
      <c r="I23" s="268"/>
      <c r="J23" s="245"/>
      <c r="K23" s="182"/>
      <c r="L23" s="253"/>
      <c r="M23" s="256"/>
      <c r="N23" s="253"/>
      <c r="O23" s="253"/>
      <c r="P23" s="259"/>
      <c r="Q23" s="248"/>
      <c r="R23" s="262"/>
    </row>
    <row r="24" spans="1:18" s="53" customFormat="1" ht="30">
      <c r="A24" s="215"/>
      <c r="B24" s="187"/>
      <c r="C24" s="97" t="s">
        <v>541</v>
      </c>
      <c r="D24" s="251"/>
      <c r="E24" s="248"/>
      <c r="F24" s="101" t="s">
        <v>542</v>
      </c>
      <c r="G24" s="265"/>
      <c r="H24" s="268"/>
      <c r="I24" s="268"/>
      <c r="J24" s="245"/>
      <c r="K24" s="182"/>
      <c r="L24" s="253"/>
      <c r="M24" s="256"/>
      <c r="N24" s="253"/>
      <c r="O24" s="253"/>
      <c r="P24" s="259"/>
      <c r="Q24" s="248"/>
      <c r="R24" s="262"/>
    </row>
    <row r="25" spans="1:18" s="53" customFormat="1" ht="60">
      <c r="A25" s="216"/>
      <c r="B25" s="187"/>
      <c r="C25" s="97" t="s">
        <v>543</v>
      </c>
      <c r="D25" s="251"/>
      <c r="E25" s="249"/>
      <c r="F25" s="101"/>
      <c r="G25" s="266"/>
      <c r="H25" s="269"/>
      <c r="I25" s="269"/>
      <c r="J25" s="246"/>
      <c r="K25" s="182"/>
      <c r="L25" s="254"/>
      <c r="M25" s="257"/>
      <c r="N25" s="254"/>
      <c r="O25" s="254"/>
      <c r="P25" s="260"/>
      <c r="Q25" s="249"/>
      <c r="R25" s="263"/>
    </row>
    <row r="26" spans="1:18" s="53" customFormat="1" ht="60">
      <c r="A26" s="237">
        <v>3</v>
      </c>
      <c r="B26" s="187" t="s">
        <v>544</v>
      </c>
      <c r="C26" s="97" t="s">
        <v>545</v>
      </c>
      <c r="D26" s="96" t="s">
        <v>469</v>
      </c>
      <c r="E26" s="247"/>
      <c r="F26" s="101" t="s">
        <v>546</v>
      </c>
      <c r="G26" s="264"/>
      <c r="H26" s="267"/>
      <c r="I26" s="267"/>
      <c r="J26" s="244" t="s">
        <v>633</v>
      </c>
      <c r="K26" s="120" t="s">
        <v>606</v>
      </c>
      <c r="L26" s="252">
        <f>E40</f>
        <v>4</v>
      </c>
      <c r="M26" s="255">
        <f>E46</f>
        <v>0.625</v>
      </c>
      <c r="N26" s="252">
        <f>E53</f>
        <v>3.3333333333333335</v>
      </c>
      <c r="O26" s="252">
        <f>L26*(1-M26)*N26</f>
        <v>5</v>
      </c>
      <c r="P26" s="258" t="s">
        <v>4</v>
      </c>
      <c r="Q26" s="247"/>
      <c r="R26" s="261"/>
    </row>
    <row r="27" spans="1:18" s="53" customFormat="1" ht="75">
      <c r="A27" s="215"/>
      <c r="B27" s="187"/>
      <c r="C27" s="97" t="s">
        <v>547</v>
      </c>
      <c r="D27" s="96" t="s">
        <v>469</v>
      </c>
      <c r="E27" s="248"/>
      <c r="F27" s="101" t="s">
        <v>548</v>
      </c>
      <c r="G27" s="265"/>
      <c r="H27" s="268"/>
      <c r="I27" s="268"/>
      <c r="J27" s="245"/>
      <c r="K27" s="120" t="s">
        <v>638</v>
      </c>
      <c r="L27" s="253"/>
      <c r="M27" s="256"/>
      <c r="N27" s="253"/>
      <c r="O27" s="253"/>
      <c r="P27" s="259"/>
      <c r="Q27" s="248"/>
      <c r="R27" s="262"/>
    </row>
    <row r="28" spans="1:18" s="53" customFormat="1" ht="45">
      <c r="A28" s="215"/>
      <c r="B28" s="187"/>
      <c r="C28" s="97" t="s">
        <v>549</v>
      </c>
      <c r="D28" s="96" t="s">
        <v>61</v>
      </c>
      <c r="E28" s="248"/>
      <c r="F28" s="101" t="s">
        <v>550</v>
      </c>
      <c r="G28" s="265"/>
      <c r="H28" s="268"/>
      <c r="I28" s="268"/>
      <c r="J28" s="245"/>
      <c r="K28" s="124" t="s">
        <v>692</v>
      </c>
      <c r="L28" s="253"/>
      <c r="M28" s="256"/>
      <c r="N28" s="253"/>
      <c r="O28" s="253"/>
      <c r="P28" s="259"/>
      <c r="Q28" s="248"/>
      <c r="R28" s="262"/>
    </row>
    <row r="29" spans="1:18" s="53" customFormat="1" ht="45">
      <c r="A29" s="215"/>
      <c r="B29" s="187"/>
      <c r="C29" s="250" t="s">
        <v>551</v>
      </c>
      <c r="D29" s="96" t="s">
        <v>61</v>
      </c>
      <c r="E29" s="248"/>
      <c r="F29" s="101" t="s">
        <v>552</v>
      </c>
      <c r="G29" s="265"/>
      <c r="H29" s="268"/>
      <c r="I29" s="268"/>
      <c r="J29" s="245"/>
      <c r="K29" s="124" t="s">
        <v>693</v>
      </c>
      <c r="L29" s="253"/>
      <c r="M29" s="256"/>
      <c r="N29" s="253"/>
      <c r="O29" s="253"/>
      <c r="P29" s="259"/>
      <c r="Q29" s="248"/>
      <c r="R29" s="262"/>
    </row>
    <row r="30" spans="1:18" s="53" customFormat="1" ht="30">
      <c r="A30" s="216"/>
      <c r="B30" s="187"/>
      <c r="C30" s="250"/>
      <c r="D30" s="96" t="s">
        <v>61</v>
      </c>
      <c r="E30" s="249"/>
      <c r="F30" s="101" t="s">
        <v>553</v>
      </c>
      <c r="G30" s="266"/>
      <c r="H30" s="269"/>
      <c r="I30" s="269"/>
      <c r="J30" s="246"/>
      <c r="K30" s="120" t="s">
        <v>639</v>
      </c>
      <c r="L30" s="254"/>
      <c r="M30" s="257"/>
      <c r="N30" s="254"/>
      <c r="O30" s="254"/>
      <c r="P30" s="260"/>
      <c r="Q30" s="249"/>
      <c r="R30" s="263"/>
    </row>
    <row r="31" spans="1:18" s="53" customFormat="1" ht="18.75">
      <c r="A31" s="34"/>
      <c r="B31" s="82"/>
      <c r="C31" s="82"/>
      <c r="D31" s="82"/>
      <c r="E31" s="82"/>
      <c r="F31" s="82"/>
      <c r="G31" s="82"/>
      <c r="H31" s="82"/>
      <c r="I31" s="82"/>
      <c r="J31" s="82"/>
      <c r="K31" s="82"/>
      <c r="L31" s="82"/>
      <c r="M31" s="82"/>
      <c r="N31" s="82"/>
      <c r="O31" s="82"/>
      <c r="P31" s="82"/>
      <c r="Q31" s="82"/>
      <c r="R31" s="82"/>
    </row>
    <row r="32" spans="1:18" ht="15.75">
      <c r="A32" s="33"/>
      <c r="B32" s="88"/>
      <c r="C32" s="34"/>
      <c r="D32" s="34"/>
      <c r="E32" s="84"/>
      <c r="F32" s="44"/>
      <c r="G32" s="33"/>
      <c r="H32" s="33"/>
      <c r="I32" s="33"/>
      <c r="J32" s="33"/>
      <c r="K32" s="33"/>
    </row>
    <row r="33" spans="2:7" ht="18.75">
      <c r="B33" s="195" t="s">
        <v>93</v>
      </c>
      <c r="C33" s="196"/>
      <c r="E33" s="84"/>
      <c r="F33" s="84"/>
      <c r="G33" s="84"/>
    </row>
    <row r="34" spans="2:7">
      <c r="B34" s="14" t="s">
        <v>94</v>
      </c>
      <c r="C34" s="14" t="s">
        <v>95</v>
      </c>
      <c r="D34" s="14" t="s">
        <v>96</v>
      </c>
      <c r="E34" s="14" t="s">
        <v>97</v>
      </c>
    </row>
    <row r="35" spans="2:7">
      <c r="B35" s="35" t="s">
        <v>98</v>
      </c>
      <c r="C35" s="85">
        <v>1</v>
      </c>
      <c r="D35" s="85">
        <v>1</v>
      </c>
      <c r="E35" s="85">
        <v>1</v>
      </c>
    </row>
    <row r="36" spans="2:7">
      <c r="B36" s="35" t="s">
        <v>99</v>
      </c>
      <c r="C36" s="85">
        <v>1</v>
      </c>
      <c r="D36" s="85">
        <v>1</v>
      </c>
      <c r="E36" s="85">
        <v>1</v>
      </c>
    </row>
    <row r="37" spans="2:7" ht="30">
      <c r="B37" s="35" t="s">
        <v>101</v>
      </c>
      <c r="C37" s="85">
        <v>3</v>
      </c>
      <c r="D37" s="85">
        <v>3</v>
      </c>
      <c r="E37" s="85">
        <v>4</v>
      </c>
    </row>
    <row r="38" spans="2:7" ht="50.1" customHeight="1">
      <c r="B38" s="35" t="s">
        <v>683</v>
      </c>
      <c r="C38" s="85">
        <v>2</v>
      </c>
      <c r="D38" s="85">
        <v>2</v>
      </c>
      <c r="E38" s="85">
        <v>2</v>
      </c>
    </row>
    <row r="39" spans="2:7">
      <c r="B39" s="35" t="s">
        <v>103</v>
      </c>
      <c r="C39" s="85">
        <v>2</v>
      </c>
      <c r="D39" s="85">
        <v>2</v>
      </c>
      <c r="E39" s="85">
        <v>2</v>
      </c>
    </row>
    <row r="40" spans="2:7" ht="31.5">
      <c r="B40" s="36" t="s">
        <v>37</v>
      </c>
      <c r="C40" s="90">
        <f t="shared" ref="C40:E40" si="0">MAX(C35:C39)</f>
        <v>3</v>
      </c>
      <c r="D40" s="90">
        <f t="shared" si="0"/>
        <v>3</v>
      </c>
      <c r="E40" s="90">
        <f t="shared" si="0"/>
        <v>4</v>
      </c>
    </row>
    <row r="41" spans="2:7">
      <c r="C41" s="102"/>
      <c r="E41" s="33"/>
      <c r="F41" s="33"/>
      <c r="G41" s="33"/>
    </row>
    <row r="42" spans="2:7" ht="18.75">
      <c r="B42" s="193" t="s">
        <v>104</v>
      </c>
      <c r="C42" s="193"/>
      <c r="E42" s="33"/>
      <c r="F42" s="33"/>
      <c r="G42" s="33"/>
    </row>
    <row r="43" spans="2:7">
      <c r="B43" s="14" t="s">
        <v>94</v>
      </c>
      <c r="C43" s="14" t="s">
        <v>95</v>
      </c>
      <c r="D43" s="14" t="s">
        <v>96</v>
      </c>
      <c r="E43" s="14" t="s">
        <v>97</v>
      </c>
      <c r="F43" s="34"/>
    </row>
    <row r="44" spans="2:7">
      <c r="B44" s="35" t="s">
        <v>105</v>
      </c>
      <c r="C44" s="37">
        <v>0.75</v>
      </c>
      <c r="D44" s="37">
        <v>0.75</v>
      </c>
      <c r="E44" s="37">
        <v>0.75</v>
      </c>
      <c r="F44" s="84"/>
    </row>
    <row r="45" spans="2:7" ht="30">
      <c r="B45" s="38" t="s">
        <v>106</v>
      </c>
      <c r="C45" s="39">
        <v>0.5</v>
      </c>
      <c r="D45" s="39">
        <v>0.5</v>
      </c>
      <c r="E45" s="39">
        <v>0.5</v>
      </c>
      <c r="F45" s="84"/>
    </row>
    <row r="46" spans="2:7" ht="47.25">
      <c r="B46" s="15" t="s">
        <v>107</v>
      </c>
      <c r="C46" s="108">
        <f>AVERAGE(C44:C45)</f>
        <v>0.625</v>
      </c>
      <c r="D46" s="108">
        <f>AVERAGE(D44:D45)</f>
        <v>0.625</v>
      </c>
      <c r="E46" s="40">
        <f>AVERAGE(E44:E45)</f>
        <v>0.625</v>
      </c>
      <c r="F46" s="84"/>
    </row>
    <row r="47" spans="2:7" ht="15.75">
      <c r="C47" s="102"/>
      <c r="E47" s="86"/>
      <c r="F47" s="86"/>
      <c r="G47" s="86"/>
    </row>
    <row r="48" spans="2:7" ht="18.75">
      <c r="B48" s="194" t="s">
        <v>108</v>
      </c>
      <c r="C48" s="194"/>
      <c r="E48" s="33"/>
      <c r="F48" s="33"/>
      <c r="G48" s="33"/>
    </row>
    <row r="49" spans="2:6">
      <c r="B49" s="14" t="s">
        <v>94</v>
      </c>
      <c r="C49" s="14" t="s">
        <v>95</v>
      </c>
      <c r="D49" s="14" t="s">
        <v>96</v>
      </c>
      <c r="E49" s="14" t="s">
        <v>97</v>
      </c>
      <c r="F49" s="33"/>
    </row>
    <row r="50" spans="2:6" ht="30">
      <c r="B50" s="35" t="s">
        <v>39</v>
      </c>
      <c r="C50" s="85">
        <v>3</v>
      </c>
      <c r="D50" s="85">
        <v>3</v>
      </c>
      <c r="E50" s="85">
        <v>3</v>
      </c>
      <c r="F50" s="33"/>
    </row>
    <row r="51" spans="2:6">
      <c r="B51" s="35" t="s">
        <v>40</v>
      </c>
      <c r="C51" s="85">
        <v>1</v>
      </c>
      <c r="D51" s="85">
        <v>2</v>
      </c>
      <c r="E51" s="85">
        <v>3</v>
      </c>
      <c r="F51" s="33"/>
    </row>
    <row r="52" spans="2:6" ht="30">
      <c r="B52" s="35" t="s">
        <v>41</v>
      </c>
      <c r="C52" s="85">
        <v>4</v>
      </c>
      <c r="D52" s="85">
        <v>5</v>
      </c>
      <c r="E52" s="85">
        <v>4</v>
      </c>
      <c r="F52" s="33"/>
    </row>
    <row r="53" spans="2:6" ht="15.75">
      <c r="B53" s="15" t="s">
        <v>109</v>
      </c>
      <c r="C53" s="90">
        <f>AVERAGE(C50:C52)</f>
        <v>2.6666666666666665</v>
      </c>
      <c r="D53" s="90">
        <f>AVERAGE(D50:D52)</f>
        <v>3.3333333333333335</v>
      </c>
      <c r="E53" s="89">
        <f>AVERAGE(E50:E52)</f>
        <v>3.3333333333333335</v>
      </c>
      <c r="F53" s="33"/>
    </row>
  </sheetData>
  <mergeCells count="64">
    <mergeCell ref="Q19:Q25"/>
    <mergeCell ref="R19:R25"/>
    <mergeCell ref="E26:E30"/>
    <mergeCell ref="G26:G30"/>
    <mergeCell ref="H26:H30"/>
    <mergeCell ref="I26:I30"/>
    <mergeCell ref="J26:J30"/>
    <mergeCell ref="L26:L30"/>
    <mergeCell ref="M26:M30"/>
    <mergeCell ref="N26:N30"/>
    <mergeCell ref="O26:O30"/>
    <mergeCell ref="P26:P30"/>
    <mergeCell ref="Q26:Q30"/>
    <mergeCell ref="R26:R30"/>
    <mergeCell ref="L19:L25"/>
    <mergeCell ref="M19:M25"/>
    <mergeCell ref="N19:N25"/>
    <mergeCell ref="O19:O25"/>
    <mergeCell ref="P19:P25"/>
    <mergeCell ref="B8:E8"/>
    <mergeCell ref="G14:G18"/>
    <mergeCell ref="H14:H18"/>
    <mergeCell ref="I14:I18"/>
    <mergeCell ref="J14:J18"/>
    <mergeCell ref="B9:E9"/>
    <mergeCell ref="B10:E10"/>
    <mergeCell ref="A12:F12"/>
    <mergeCell ref="G12:I12"/>
    <mergeCell ref="J12:K12"/>
    <mergeCell ref="K14:K16"/>
    <mergeCell ref="K17:K18"/>
    <mergeCell ref="K20:K25"/>
    <mergeCell ref="D1:O1"/>
    <mergeCell ref="B4:E4"/>
    <mergeCell ref="B5:E5"/>
    <mergeCell ref="B6:E6"/>
    <mergeCell ref="B7:E7"/>
    <mergeCell ref="B33:C33"/>
    <mergeCell ref="B42:C42"/>
    <mergeCell ref="B48:C48"/>
    <mergeCell ref="B14:B18"/>
    <mergeCell ref="Q12:R12"/>
    <mergeCell ref="L12:P12"/>
    <mergeCell ref="L14:L18"/>
    <mergeCell ref="M14:M18"/>
    <mergeCell ref="N14:N18"/>
    <mergeCell ref="O14:O18"/>
    <mergeCell ref="P14:P18"/>
    <mergeCell ref="Q14:Q18"/>
    <mergeCell ref="R14:R18"/>
    <mergeCell ref="G19:G25"/>
    <mergeCell ref="H19:H25"/>
    <mergeCell ref="I19:I25"/>
    <mergeCell ref="J19:J25"/>
    <mergeCell ref="A14:A18"/>
    <mergeCell ref="A19:A25"/>
    <mergeCell ref="A26:A30"/>
    <mergeCell ref="E14:E18"/>
    <mergeCell ref="C29:C30"/>
    <mergeCell ref="D19:D25"/>
    <mergeCell ref="B26:B30"/>
    <mergeCell ref="D14:D18"/>
    <mergeCell ref="B19:B25"/>
    <mergeCell ref="E19:E25"/>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9"/>
  <sheetViews>
    <sheetView showGridLines="0" topLeftCell="A17" zoomScale="80" zoomScaleNormal="80" workbookViewId="0">
      <selection activeCell="S26" sqref="S26"/>
    </sheetView>
  </sheetViews>
  <sheetFormatPr defaultColWidth="9.42578125" defaultRowHeight="15"/>
  <cols>
    <col min="1" max="1" width="11.5703125" style="1" customWidth="1"/>
    <col min="2" max="2" width="19.42578125" style="1" customWidth="1"/>
    <col min="3" max="3" width="35.42578125" style="1" customWidth="1"/>
    <col min="4" max="4" width="20.5703125" style="102" customWidth="1"/>
    <col min="5" max="5" width="21.42578125" style="102"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64" ht="23.25">
      <c r="D1" s="175" t="s">
        <v>494</v>
      </c>
      <c r="E1" s="175"/>
      <c r="F1" s="175"/>
      <c r="G1" s="175"/>
      <c r="H1" s="175"/>
      <c r="I1" s="175"/>
      <c r="J1" s="175"/>
      <c r="K1" s="175"/>
      <c r="L1" s="175"/>
      <c r="M1" s="175"/>
      <c r="N1" s="175"/>
      <c r="O1" s="175"/>
    </row>
    <row r="4" spans="1:64" ht="30" customHeight="1">
      <c r="B4" s="270" t="s">
        <v>9</v>
      </c>
      <c r="C4" s="271"/>
      <c r="D4" s="271"/>
      <c r="E4" s="271"/>
    </row>
    <row r="5" spans="1:64" ht="18.75">
      <c r="B5" s="272" t="s">
        <v>495</v>
      </c>
      <c r="C5" s="273"/>
      <c r="D5" s="273"/>
      <c r="E5" s="274"/>
    </row>
    <row r="6" spans="1:64" ht="18" customHeight="1">
      <c r="B6" s="272" t="s">
        <v>496</v>
      </c>
      <c r="C6" s="273"/>
      <c r="D6" s="273"/>
      <c r="E6" s="274"/>
    </row>
    <row r="7" spans="1:64" ht="18" customHeight="1">
      <c r="B7" s="272" t="s">
        <v>497</v>
      </c>
      <c r="C7" s="273"/>
      <c r="D7" s="273"/>
      <c r="E7" s="274"/>
    </row>
    <row r="8" spans="1:64" ht="18" customHeight="1">
      <c r="B8" s="272" t="s">
        <v>498</v>
      </c>
      <c r="C8" s="273"/>
      <c r="D8" s="273"/>
      <c r="E8" s="274"/>
    </row>
    <row r="9" spans="1:64" ht="18" customHeight="1">
      <c r="B9" s="272" t="s">
        <v>499</v>
      </c>
      <c r="C9" s="273"/>
      <c r="D9" s="273"/>
      <c r="E9" s="274"/>
    </row>
    <row r="10" spans="1:64" ht="18" customHeight="1">
      <c r="B10" s="272" t="s">
        <v>500</v>
      </c>
      <c r="C10" s="273"/>
      <c r="D10" s="273"/>
      <c r="E10" s="274"/>
    </row>
    <row r="12" spans="1:64" s="83" customFormat="1" ht="52.5" customHeight="1">
      <c r="A12" s="241" t="s">
        <v>699</v>
      </c>
      <c r="B12" s="241"/>
      <c r="C12" s="241"/>
      <c r="D12" s="241"/>
      <c r="E12" s="241"/>
      <c r="F12" s="241"/>
      <c r="G12" s="179" t="s">
        <v>110</v>
      </c>
      <c r="H12" s="180"/>
      <c r="I12" s="181"/>
      <c r="J12" s="179" t="s">
        <v>111</v>
      </c>
      <c r="K12" s="181"/>
      <c r="L12" s="179" t="s">
        <v>19</v>
      </c>
      <c r="M12" s="180"/>
      <c r="N12" s="180"/>
      <c r="O12" s="180"/>
      <c r="P12" s="181"/>
      <c r="Q12" s="241" t="s">
        <v>20</v>
      </c>
      <c r="R12" s="241"/>
    </row>
    <row r="13" spans="1:64" s="3" customFormat="1" ht="56.25">
      <c r="A13" s="46" t="s">
        <v>382</v>
      </c>
      <c r="B13" s="46" t="s">
        <v>90</v>
      </c>
      <c r="C13" s="46" t="s">
        <v>405</v>
      </c>
      <c r="D13" s="46" t="s">
        <v>8</v>
      </c>
      <c r="E13" s="46" t="s">
        <v>13</v>
      </c>
      <c r="F13" s="46" t="s">
        <v>7</v>
      </c>
      <c r="G13" s="46" t="s">
        <v>112</v>
      </c>
      <c r="H13" s="46" t="s">
        <v>113</v>
      </c>
      <c r="I13" s="46" t="s">
        <v>114</v>
      </c>
      <c r="J13" s="46" t="s">
        <v>450</v>
      </c>
      <c r="K13" s="46" t="s">
        <v>451</v>
      </c>
      <c r="L13" s="98" t="s">
        <v>0</v>
      </c>
      <c r="M13" s="99" t="s">
        <v>104</v>
      </c>
      <c r="N13" s="100" t="s">
        <v>115</v>
      </c>
      <c r="O13" s="46" t="s">
        <v>116</v>
      </c>
      <c r="P13" s="46" t="s">
        <v>14</v>
      </c>
      <c r="Q13" s="113" t="s">
        <v>383</v>
      </c>
      <c r="R13" s="113" t="s">
        <v>384</v>
      </c>
    </row>
    <row r="14" spans="1:64" s="104" customFormat="1" ht="45">
      <c r="A14" s="237">
        <v>1</v>
      </c>
      <c r="B14" s="187" t="s">
        <v>501</v>
      </c>
      <c r="C14" s="97" t="s">
        <v>502</v>
      </c>
      <c r="D14" s="111" t="s">
        <v>61</v>
      </c>
      <c r="E14" s="184"/>
      <c r="F14" s="101" t="s">
        <v>503</v>
      </c>
      <c r="G14" s="184" t="s">
        <v>635</v>
      </c>
      <c r="H14" s="190"/>
      <c r="I14" s="190"/>
      <c r="J14" s="184" t="s">
        <v>694</v>
      </c>
      <c r="K14" s="120" t="s">
        <v>519</v>
      </c>
      <c r="L14" s="200">
        <f>C36</f>
        <v>3</v>
      </c>
      <c r="M14" s="217">
        <f>C42</f>
        <v>0.5</v>
      </c>
      <c r="N14" s="200">
        <f>C49</f>
        <v>3.6666666666666665</v>
      </c>
      <c r="O14" s="200">
        <f>L14*(1-M14)*N14</f>
        <v>5.5</v>
      </c>
      <c r="P14" s="203" t="s">
        <v>4</v>
      </c>
      <c r="Q14" s="189" t="s">
        <v>694</v>
      </c>
      <c r="R14" s="189"/>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row>
    <row r="15" spans="1:64" s="104" customFormat="1" ht="90">
      <c r="A15" s="215"/>
      <c r="B15" s="187"/>
      <c r="C15" s="97" t="s">
        <v>504</v>
      </c>
      <c r="D15" s="111" t="s">
        <v>61</v>
      </c>
      <c r="E15" s="185"/>
      <c r="F15" s="101" t="s">
        <v>505</v>
      </c>
      <c r="G15" s="185"/>
      <c r="H15" s="191"/>
      <c r="I15" s="191"/>
      <c r="J15" s="185"/>
      <c r="K15" s="120" t="s">
        <v>641</v>
      </c>
      <c r="L15" s="201"/>
      <c r="M15" s="218"/>
      <c r="N15" s="201"/>
      <c r="O15" s="201"/>
      <c r="P15" s="204"/>
      <c r="Q15" s="189"/>
      <c r="R15" s="189"/>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row>
    <row r="16" spans="1:64" s="104" customFormat="1" ht="30">
      <c r="A16" s="216"/>
      <c r="B16" s="187"/>
      <c r="C16" s="97" t="s">
        <v>506</v>
      </c>
      <c r="D16" s="96" t="s">
        <v>469</v>
      </c>
      <c r="E16" s="186"/>
      <c r="F16" s="101" t="s">
        <v>507</v>
      </c>
      <c r="G16" s="186"/>
      <c r="H16" s="192"/>
      <c r="I16" s="192"/>
      <c r="J16" s="186"/>
      <c r="K16" s="120" t="s">
        <v>642</v>
      </c>
      <c r="L16" s="202"/>
      <c r="M16" s="219"/>
      <c r="N16" s="202"/>
      <c r="O16" s="202"/>
      <c r="P16" s="205"/>
      <c r="Q16" s="189"/>
      <c r="R16" s="189"/>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spans="1:64" s="104" customFormat="1" ht="60">
      <c r="A17" s="237">
        <v>2</v>
      </c>
      <c r="B17" s="187" t="s">
        <v>508</v>
      </c>
      <c r="C17" s="97" t="s">
        <v>502</v>
      </c>
      <c r="D17" s="111" t="s">
        <v>61</v>
      </c>
      <c r="E17" s="184"/>
      <c r="F17" s="101" t="s">
        <v>503</v>
      </c>
      <c r="G17" s="190"/>
      <c r="H17" s="190"/>
      <c r="I17" s="190"/>
      <c r="J17" s="184" t="s">
        <v>695</v>
      </c>
      <c r="K17" s="120" t="s">
        <v>643</v>
      </c>
      <c r="L17" s="200">
        <f>D36</f>
        <v>3</v>
      </c>
      <c r="M17" s="217">
        <f>D42</f>
        <v>0.625</v>
      </c>
      <c r="N17" s="200">
        <f>D49</f>
        <v>4</v>
      </c>
      <c r="O17" s="200">
        <f>L17*(1-M17)*N17</f>
        <v>4.5</v>
      </c>
      <c r="P17" s="203" t="s">
        <v>4</v>
      </c>
      <c r="Q17" s="184"/>
      <c r="R17" s="184"/>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row>
    <row r="18" spans="1:64" s="104" customFormat="1" ht="60">
      <c r="A18" s="215"/>
      <c r="B18" s="187"/>
      <c r="C18" s="97" t="s">
        <v>509</v>
      </c>
      <c r="D18" s="96" t="s">
        <v>469</v>
      </c>
      <c r="E18" s="185"/>
      <c r="F18" s="101" t="s">
        <v>510</v>
      </c>
      <c r="G18" s="191"/>
      <c r="H18" s="191"/>
      <c r="I18" s="191"/>
      <c r="J18" s="185"/>
      <c r="K18" s="120" t="s">
        <v>606</v>
      </c>
      <c r="L18" s="201"/>
      <c r="M18" s="218"/>
      <c r="N18" s="201"/>
      <c r="O18" s="201"/>
      <c r="P18" s="204"/>
      <c r="Q18" s="185"/>
      <c r="R18" s="185"/>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row>
    <row r="19" spans="1:64" s="104" customFormat="1" ht="30">
      <c r="A19" s="216"/>
      <c r="B19" s="187"/>
      <c r="C19" s="97" t="s">
        <v>511</v>
      </c>
      <c r="D19" s="111" t="s">
        <v>61</v>
      </c>
      <c r="E19" s="186"/>
      <c r="F19" s="101" t="s">
        <v>512</v>
      </c>
      <c r="G19" s="192"/>
      <c r="H19" s="192"/>
      <c r="I19" s="192"/>
      <c r="J19" s="186"/>
      <c r="K19" s="120" t="s">
        <v>644</v>
      </c>
      <c r="L19" s="202"/>
      <c r="M19" s="219"/>
      <c r="N19" s="202"/>
      <c r="O19" s="202"/>
      <c r="P19" s="205"/>
      <c r="Q19" s="186"/>
      <c r="R19" s="186"/>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row>
    <row r="20" spans="1:64" s="104" customFormat="1" ht="45">
      <c r="A20" s="237">
        <v>3</v>
      </c>
      <c r="B20" s="187" t="s">
        <v>513</v>
      </c>
      <c r="C20" s="97" t="s">
        <v>514</v>
      </c>
      <c r="D20" s="96" t="s">
        <v>515</v>
      </c>
      <c r="E20" s="184"/>
      <c r="F20" s="101" t="s">
        <v>640</v>
      </c>
      <c r="G20" s="190"/>
      <c r="H20" s="190"/>
      <c r="I20" s="190"/>
      <c r="J20" s="237"/>
      <c r="K20" s="120" t="s">
        <v>645</v>
      </c>
      <c r="L20" s="200">
        <f>E36</f>
        <v>3</v>
      </c>
      <c r="M20" s="217">
        <f>E42</f>
        <v>0.625</v>
      </c>
      <c r="N20" s="200">
        <f>E49</f>
        <v>3.3333333333333335</v>
      </c>
      <c r="O20" s="200">
        <f>L20*(1-M20)*N20</f>
        <v>3.75</v>
      </c>
      <c r="P20" s="203" t="s">
        <v>4</v>
      </c>
      <c r="Q20" s="184"/>
      <c r="R20" s="184"/>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row>
    <row r="21" spans="1:64" s="104" customFormat="1" ht="45">
      <c r="A21" s="215"/>
      <c r="B21" s="187"/>
      <c r="C21" s="97" t="s">
        <v>516</v>
      </c>
      <c r="D21" s="96" t="s">
        <v>515</v>
      </c>
      <c r="E21" s="185"/>
      <c r="F21" s="101" t="s">
        <v>517</v>
      </c>
      <c r="G21" s="191"/>
      <c r="H21" s="191"/>
      <c r="I21" s="191"/>
      <c r="J21" s="185"/>
      <c r="K21" s="120" t="s">
        <v>646</v>
      </c>
      <c r="L21" s="201"/>
      <c r="M21" s="218"/>
      <c r="N21" s="201"/>
      <c r="O21" s="201"/>
      <c r="P21" s="204"/>
      <c r="Q21" s="185"/>
      <c r="R21" s="185"/>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row>
    <row r="22" spans="1:64" s="104" customFormat="1">
      <c r="A22" s="216"/>
      <c r="B22" s="187"/>
      <c r="C22" s="97" t="s">
        <v>518</v>
      </c>
      <c r="D22" s="111"/>
      <c r="E22" s="186"/>
      <c r="F22" s="153"/>
      <c r="G22" s="192"/>
      <c r="H22" s="192"/>
      <c r="I22" s="192"/>
      <c r="J22" s="186"/>
      <c r="K22" s="146"/>
      <c r="L22" s="202"/>
      <c r="M22" s="219"/>
      <c r="N22" s="202"/>
      <c r="O22" s="202"/>
      <c r="P22" s="205"/>
      <c r="Q22" s="186"/>
      <c r="R22" s="186"/>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row>
    <row r="23" spans="1:64" s="53" customFormat="1" ht="45">
      <c r="A23" s="188">
        <v>4</v>
      </c>
      <c r="B23" s="188" t="s">
        <v>700</v>
      </c>
      <c r="C23" s="152" t="s">
        <v>705</v>
      </c>
      <c r="D23" s="111" t="s">
        <v>701</v>
      </c>
      <c r="E23" s="183"/>
      <c r="F23" s="144" t="s">
        <v>706</v>
      </c>
      <c r="G23" s="176"/>
      <c r="H23" s="176"/>
      <c r="I23" s="176"/>
      <c r="J23" s="189" t="s">
        <v>707</v>
      </c>
      <c r="K23" s="113"/>
      <c r="L23" s="275">
        <f>F36</f>
        <v>3</v>
      </c>
      <c r="M23" s="276">
        <f>F42</f>
        <v>0.75</v>
      </c>
      <c r="N23" s="275">
        <f>F49</f>
        <v>3.6666666666666665</v>
      </c>
      <c r="O23" s="183">
        <f>L23*(1-M23)*N23</f>
        <v>2.75</v>
      </c>
      <c r="P23" s="199" t="s">
        <v>4</v>
      </c>
      <c r="Q23" s="183"/>
      <c r="R23" s="183"/>
    </row>
    <row r="24" spans="1:64" s="53" customFormat="1" ht="45">
      <c r="A24" s="188"/>
      <c r="B24" s="188"/>
      <c r="C24" s="152" t="s">
        <v>702</v>
      </c>
      <c r="D24" s="111" t="s">
        <v>704</v>
      </c>
      <c r="E24" s="183"/>
      <c r="F24" s="144" t="s">
        <v>510</v>
      </c>
      <c r="G24" s="176"/>
      <c r="H24" s="176"/>
      <c r="I24" s="176"/>
      <c r="J24" s="189"/>
      <c r="K24" s="113"/>
      <c r="L24" s="183"/>
      <c r="M24" s="183"/>
      <c r="N24" s="183"/>
      <c r="O24" s="183"/>
      <c r="P24" s="199"/>
      <c r="Q24" s="183"/>
      <c r="R24" s="183"/>
    </row>
    <row r="25" spans="1:64" s="53" customFormat="1" ht="30">
      <c r="A25" s="188"/>
      <c r="B25" s="188"/>
      <c r="C25" s="152" t="s">
        <v>703</v>
      </c>
      <c r="D25" s="111" t="s">
        <v>704</v>
      </c>
      <c r="E25" s="183"/>
      <c r="F25" s="145"/>
      <c r="G25" s="176"/>
      <c r="H25" s="176"/>
      <c r="I25" s="176"/>
      <c r="J25" s="189"/>
      <c r="K25" s="113"/>
      <c r="L25" s="183"/>
      <c r="M25" s="183"/>
      <c r="N25" s="183"/>
      <c r="O25" s="183"/>
      <c r="P25" s="199"/>
      <c r="Q25" s="183"/>
      <c r="R25" s="183"/>
    </row>
    <row r="26" spans="1:64" s="53" customFormat="1" ht="18.75">
      <c r="A26" s="34"/>
      <c r="B26" s="34"/>
      <c r="C26" s="82"/>
      <c r="D26" s="82"/>
      <c r="E26" s="82"/>
      <c r="F26" s="82"/>
      <c r="G26" s="82"/>
      <c r="H26" s="82"/>
      <c r="I26" s="82"/>
      <c r="J26" s="82"/>
      <c r="K26" s="82"/>
      <c r="L26" s="82"/>
      <c r="M26" s="82"/>
      <c r="N26" s="82"/>
      <c r="O26" s="82"/>
      <c r="P26" s="82"/>
      <c r="Q26" s="82"/>
      <c r="R26" s="82"/>
    </row>
    <row r="27" spans="1:64" s="53" customFormat="1" ht="18.75">
      <c r="A27" s="34"/>
      <c r="B27" s="34"/>
      <c r="C27" s="82"/>
      <c r="D27" s="82"/>
      <c r="E27" s="82"/>
      <c r="F27" s="82"/>
      <c r="G27" s="82"/>
      <c r="H27" s="82"/>
      <c r="I27" s="82"/>
      <c r="J27" s="82"/>
      <c r="K27" s="82"/>
      <c r="L27" s="82"/>
      <c r="M27" s="82"/>
      <c r="N27" s="82"/>
      <c r="O27" s="82"/>
      <c r="P27" s="82"/>
      <c r="Q27" s="82"/>
      <c r="R27" s="82"/>
    </row>
    <row r="28" spans="1:64" ht="15.75">
      <c r="A28" s="33"/>
      <c r="B28" s="88"/>
      <c r="F28" s="44"/>
      <c r="G28" s="33"/>
      <c r="H28" s="33"/>
      <c r="I28" s="33"/>
      <c r="J28" s="33"/>
      <c r="K28" s="33"/>
    </row>
    <row r="29" spans="1:64" ht="18.75">
      <c r="B29" s="195" t="s">
        <v>93</v>
      </c>
      <c r="C29" s="196"/>
      <c r="E29" s="84"/>
      <c r="F29" s="84"/>
      <c r="G29" s="84"/>
    </row>
    <row r="30" spans="1:64">
      <c r="B30" s="14" t="s">
        <v>94</v>
      </c>
      <c r="C30" s="14" t="s">
        <v>95</v>
      </c>
      <c r="D30" s="14" t="s">
        <v>96</v>
      </c>
      <c r="E30" s="14" t="s">
        <v>97</v>
      </c>
      <c r="F30" s="14" t="s">
        <v>571</v>
      </c>
    </row>
    <row r="31" spans="1:64">
      <c r="B31" s="35" t="s">
        <v>98</v>
      </c>
      <c r="C31" s="85">
        <v>1</v>
      </c>
      <c r="D31" s="85">
        <v>1</v>
      </c>
      <c r="E31" s="85">
        <v>1</v>
      </c>
      <c r="F31" s="85">
        <v>1</v>
      </c>
    </row>
    <row r="32" spans="1:64">
      <c r="B32" s="35" t="s">
        <v>99</v>
      </c>
      <c r="C32" s="85">
        <v>1</v>
      </c>
      <c r="D32" s="85">
        <v>1</v>
      </c>
      <c r="E32" s="85">
        <v>1</v>
      </c>
      <c r="F32" s="85">
        <v>1</v>
      </c>
    </row>
    <row r="33" spans="2:7" ht="30">
      <c r="B33" s="35" t="s">
        <v>101</v>
      </c>
      <c r="C33" s="85">
        <v>2</v>
      </c>
      <c r="D33" s="85">
        <v>3</v>
      </c>
      <c r="E33" s="85">
        <v>2</v>
      </c>
      <c r="F33" s="85">
        <v>3</v>
      </c>
    </row>
    <row r="34" spans="2:7" ht="42.95" customHeight="1">
      <c r="B34" s="35" t="s">
        <v>683</v>
      </c>
      <c r="C34" s="85">
        <v>3</v>
      </c>
      <c r="D34" s="85">
        <v>2</v>
      </c>
      <c r="E34" s="85">
        <v>2</v>
      </c>
      <c r="F34" s="85">
        <v>3</v>
      </c>
    </row>
    <row r="35" spans="2:7">
      <c r="B35" s="35" t="s">
        <v>103</v>
      </c>
      <c r="C35" s="85">
        <v>3</v>
      </c>
      <c r="D35" s="85">
        <v>3</v>
      </c>
      <c r="E35" s="85">
        <v>3</v>
      </c>
      <c r="F35" s="85">
        <v>1</v>
      </c>
    </row>
    <row r="36" spans="2:7" ht="31.5">
      <c r="B36" s="36" t="s">
        <v>37</v>
      </c>
      <c r="C36" s="90">
        <f t="shared" ref="C36:E36" si="0">MAX(C31:C35)</f>
        <v>3</v>
      </c>
      <c r="D36" s="90">
        <f t="shared" si="0"/>
        <v>3</v>
      </c>
      <c r="E36" s="90">
        <f t="shared" si="0"/>
        <v>3</v>
      </c>
      <c r="F36" s="90">
        <f t="shared" ref="F36" si="1">MAX(F31:F35)</f>
        <v>3</v>
      </c>
    </row>
    <row r="37" spans="2:7">
      <c r="C37" s="102"/>
      <c r="E37" s="33"/>
      <c r="F37" s="33"/>
      <c r="G37" s="33"/>
    </row>
    <row r="38" spans="2:7" ht="18.75">
      <c r="B38" s="193" t="s">
        <v>104</v>
      </c>
      <c r="C38" s="193"/>
      <c r="E38" s="33"/>
      <c r="F38" s="33"/>
      <c r="G38" s="33"/>
    </row>
    <row r="39" spans="2:7">
      <c r="B39" s="14" t="s">
        <v>94</v>
      </c>
      <c r="C39" s="14" t="s">
        <v>95</v>
      </c>
      <c r="D39" s="14" t="s">
        <v>96</v>
      </c>
      <c r="E39" s="14" t="s">
        <v>97</v>
      </c>
      <c r="F39" s="14" t="s">
        <v>571</v>
      </c>
    </row>
    <row r="40" spans="2:7">
      <c r="B40" s="35" t="s">
        <v>105</v>
      </c>
      <c r="C40" s="37">
        <v>0.5</v>
      </c>
      <c r="D40" s="37">
        <v>0.75</v>
      </c>
      <c r="E40" s="37">
        <v>0.75</v>
      </c>
      <c r="F40" s="37">
        <v>1</v>
      </c>
    </row>
    <row r="41" spans="2:7" ht="30">
      <c r="B41" s="38" t="s">
        <v>106</v>
      </c>
      <c r="C41" s="39">
        <v>0.5</v>
      </c>
      <c r="D41" s="39">
        <v>0.5</v>
      </c>
      <c r="E41" s="39">
        <v>0.5</v>
      </c>
      <c r="F41" s="39">
        <v>0.5</v>
      </c>
    </row>
    <row r="42" spans="2:7" ht="47.25">
      <c r="B42" s="15" t="s">
        <v>107</v>
      </c>
      <c r="C42" s="108">
        <f>AVERAGE(C40:C41)</f>
        <v>0.5</v>
      </c>
      <c r="D42" s="108">
        <f>AVERAGE(D40:D41)</f>
        <v>0.625</v>
      </c>
      <c r="E42" s="40">
        <f>AVERAGE(E40:E41)</f>
        <v>0.625</v>
      </c>
      <c r="F42" s="40">
        <f>AVERAGE(F40:F41)</f>
        <v>0.75</v>
      </c>
    </row>
    <row r="43" spans="2:7" ht="15.75">
      <c r="C43" s="34"/>
      <c r="D43" s="34"/>
      <c r="E43" s="84"/>
      <c r="F43" s="86"/>
      <c r="G43" s="86"/>
    </row>
    <row r="44" spans="2:7" ht="18.75">
      <c r="B44" s="194" t="s">
        <v>108</v>
      </c>
      <c r="C44" s="194"/>
      <c r="E44" s="33"/>
      <c r="F44" s="33"/>
      <c r="G44" s="33"/>
    </row>
    <row r="45" spans="2:7">
      <c r="B45" s="14" t="s">
        <v>94</v>
      </c>
      <c r="C45" s="14" t="s">
        <v>95</v>
      </c>
      <c r="D45" s="14" t="s">
        <v>96</v>
      </c>
      <c r="E45" s="14" t="s">
        <v>97</v>
      </c>
      <c r="F45" s="14" t="s">
        <v>571</v>
      </c>
    </row>
    <row r="46" spans="2:7" ht="30">
      <c r="B46" s="35" t="s">
        <v>39</v>
      </c>
      <c r="C46" s="85">
        <v>5</v>
      </c>
      <c r="D46" s="85">
        <v>5</v>
      </c>
      <c r="E46" s="85">
        <v>5</v>
      </c>
      <c r="F46" s="85">
        <v>5</v>
      </c>
    </row>
    <row r="47" spans="2:7">
      <c r="B47" s="35" t="s">
        <v>40</v>
      </c>
      <c r="C47" s="85">
        <v>2</v>
      </c>
      <c r="D47" s="85">
        <v>3</v>
      </c>
      <c r="E47" s="85">
        <v>1</v>
      </c>
      <c r="F47" s="85">
        <v>2</v>
      </c>
    </row>
    <row r="48" spans="2:7" ht="30">
      <c r="B48" s="35" t="s">
        <v>41</v>
      </c>
      <c r="C48" s="85">
        <v>4</v>
      </c>
      <c r="D48" s="85">
        <v>4</v>
      </c>
      <c r="E48" s="85">
        <v>4</v>
      </c>
      <c r="F48" s="85">
        <v>4</v>
      </c>
    </row>
    <row r="49" spans="2:6" ht="15.75">
      <c r="B49" s="15" t="s">
        <v>109</v>
      </c>
      <c r="C49" s="90">
        <f>AVERAGE(C46:C48)</f>
        <v>3.6666666666666665</v>
      </c>
      <c r="D49" s="90">
        <f>AVERAGE(D46:D48)</f>
        <v>4</v>
      </c>
      <c r="E49" s="89">
        <f>AVERAGE(E46:E48)</f>
        <v>3.3333333333333335</v>
      </c>
      <c r="F49" s="89">
        <f>AVERAGE(F46:F48)</f>
        <v>3.6666666666666665</v>
      </c>
    </row>
  </sheetData>
  <mergeCells count="72">
    <mergeCell ref="R20:R22"/>
    <mergeCell ref="M20:M22"/>
    <mergeCell ref="N20:N22"/>
    <mergeCell ref="O20:O22"/>
    <mergeCell ref="P20:P22"/>
    <mergeCell ref="Q20:Q22"/>
    <mergeCell ref="G20:G22"/>
    <mergeCell ref="H20:H22"/>
    <mergeCell ref="I20:I22"/>
    <mergeCell ref="J20:J22"/>
    <mergeCell ref="L20:L22"/>
    <mergeCell ref="R14:R16"/>
    <mergeCell ref="E17:E19"/>
    <mergeCell ref="G17:G19"/>
    <mergeCell ref="H17:H19"/>
    <mergeCell ref="I17:I19"/>
    <mergeCell ref="J17:J19"/>
    <mergeCell ref="L17:L19"/>
    <mergeCell ref="M17:M19"/>
    <mergeCell ref="N17:N19"/>
    <mergeCell ref="O17:O19"/>
    <mergeCell ref="P17:P19"/>
    <mergeCell ref="Q17:Q19"/>
    <mergeCell ref="R17:R19"/>
    <mergeCell ref="M14:M16"/>
    <mergeCell ref="N14:N16"/>
    <mergeCell ref="O14:O16"/>
    <mergeCell ref="P14:P16"/>
    <mergeCell ref="Q14:Q16"/>
    <mergeCell ref="G14:G16"/>
    <mergeCell ref="H14:H16"/>
    <mergeCell ref="I14:I16"/>
    <mergeCell ref="J14:J16"/>
    <mergeCell ref="L14:L16"/>
    <mergeCell ref="Q12:R12"/>
    <mergeCell ref="D1:O1"/>
    <mergeCell ref="B4:E4"/>
    <mergeCell ref="B5:E5"/>
    <mergeCell ref="B6:E6"/>
    <mergeCell ref="A12:F12"/>
    <mergeCell ref="G12:I12"/>
    <mergeCell ref="J12:K12"/>
    <mergeCell ref="L12:P12"/>
    <mergeCell ref="A14:A16"/>
    <mergeCell ref="A20:A22"/>
    <mergeCell ref="A17:A19"/>
    <mergeCell ref="B44:C44"/>
    <mergeCell ref="B7:E7"/>
    <mergeCell ref="B8:E8"/>
    <mergeCell ref="B9:E9"/>
    <mergeCell ref="B10:E10"/>
    <mergeCell ref="B14:B16"/>
    <mergeCell ref="B17:B19"/>
    <mergeCell ref="B20:B22"/>
    <mergeCell ref="B29:C29"/>
    <mergeCell ref="B38:C38"/>
    <mergeCell ref="E14:E16"/>
    <mergeCell ref="E20:E22"/>
    <mergeCell ref="A23:A25"/>
    <mergeCell ref="B23:B25"/>
    <mergeCell ref="E23:E25"/>
    <mergeCell ref="G23:G25"/>
    <mergeCell ref="H23:H25"/>
    <mergeCell ref="I23:I25"/>
    <mergeCell ref="P23:P25"/>
    <mergeCell ref="Q23:Q25"/>
    <mergeCell ref="R23:R25"/>
    <mergeCell ref="J23:J25"/>
    <mergeCell ref="L23:L25"/>
    <mergeCell ref="M23:M25"/>
    <mergeCell ref="N23:N25"/>
    <mergeCell ref="O23:O25"/>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topLeftCell="A16" zoomScale="80" zoomScaleNormal="80" workbookViewId="0">
      <selection activeCell="R21" sqref="R21"/>
    </sheetView>
  </sheetViews>
  <sheetFormatPr defaultColWidth="9.42578125" defaultRowHeight="15"/>
  <cols>
    <col min="1" max="1" width="11.5703125" style="1" customWidth="1"/>
    <col min="2" max="2" width="19.42578125" style="1" customWidth="1"/>
    <col min="3" max="3" width="29.5703125" style="1" customWidth="1"/>
    <col min="4" max="4" width="20.5703125" style="102" customWidth="1"/>
    <col min="5" max="5" width="21.42578125" style="102"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18" ht="23.25">
      <c r="D1" s="175" t="s">
        <v>490</v>
      </c>
      <c r="E1" s="175"/>
      <c r="F1" s="175"/>
      <c r="G1" s="175"/>
      <c r="H1" s="175"/>
      <c r="I1" s="175"/>
      <c r="J1" s="175"/>
      <c r="K1" s="175"/>
      <c r="L1" s="175"/>
      <c r="M1" s="175"/>
      <c r="N1" s="175"/>
      <c r="O1" s="175"/>
    </row>
    <row r="4" spans="1:18" ht="30" customHeight="1">
      <c r="B4" s="270" t="s">
        <v>9</v>
      </c>
      <c r="C4" s="271"/>
      <c r="D4" s="271"/>
      <c r="E4" s="271"/>
    </row>
    <row r="5" spans="1:18" ht="18.75">
      <c r="B5" s="277" t="s">
        <v>491</v>
      </c>
      <c r="C5" s="278"/>
      <c r="D5" s="278"/>
      <c r="E5" s="279"/>
    </row>
    <row r="6" spans="1:18" ht="18" customHeight="1">
      <c r="B6" s="277" t="s">
        <v>492</v>
      </c>
      <c r="C6" s="278"/>
      <c r="D6" s="278"/>
      <c r="E6" s="279"/>
    </row>
    <row r="7" spans="1:18" ht="18" customHeight="1">
      <c r="B7" s="277" t="s">
        <v>493</v>
      </c>
      <c r="C7" s="278"/>
      <c r="D7" s="278"/>
      <c r="E7" s="279"/>
    </row>
    <row r="10" spans="1:18" s="83" customFormat="1" ht="52.5" customHeight="1">
      <c r="A10" s="241" t="s">
        <v>699</v>
      </c>
      <c r="B10" s="241"/>
      <c r="C10" s="241"/>
      <c r="D10" s="241"/>
      <c r="E10" s="241"/>
      <c r="F10" s="241"/>
      <c r="G10" s="179" t="s">
        <v>110</v>
      </c>
      <c r="H10" s="180"/>
      <c r="I10" s="181"/>
      <c r="J10" s="179" t="s">
        <v>111</v>
      </c>
      <c r="K10" s="181"/>
      <c r="L10" s="179" t="s">
        <v>19</v>
      </c>
      <c r="M10" s="180"/>
      <c r="N10" s="180"/>
      <c r="O10" s="180"/>
      <c r="P10" s="181"/>
      <c r="Q10" s="179" t="s">
        <v>20</v>
      </c>
      <c r="R10" s="181"/>
    </row>
    <row r="11" spans="1:18" s="3" customFormat="1" ht="56.25">
      <c r="A11" s="46" t="s">
        <v>382</v>
      </c>
      <c r="B11" s="46" t="s">
        <v>90</v>
      </c>
      <c r="C11" s="46" t="s">
        <v>405</v>
      </c>
      <c r="D11" s="46" t="s">
        <v>8</v>
      </c>
      <c r="E11" s="46" t="s">
        <v>13</v>
      </c>
      <c r="F11" s="46" t="s">
        <v>7</v>
      </c>
      <c r="G11" s="46" t="s">
        <v>112</v>
      </c>
      <c r="H11" s="46" t="s">
        <v>113</v>
      </c>
      <c r="I11" s="46" t="s">
        <v>114</v>
      </c>
      <c r="J11" s="46" t="s">
        <v>450</v>
      </c>
      <c r="K11" s="46" t="s">
        <v>451</v>
      </c>
      <c r="L11" s="98" t="s">
        <v>0</v>
      </c>
      <c r="M11" s="99" t="s">
        <v>104</v>
      </c>
      <c r="N11" s="100" t="s">
        <v>115</v>
      </c>
      <c r="O11" s="46" t="s">
        <v>116</v>
      </c>
      <c r="P11" s="46" t="s">
        <v>14</v>
      </c>
      <c r="Q11" s="46" t="s">
        <v>383</v>
      </c>
      <c r="R11" s="46" t="s">
        <v>384</v>
      </c>
    </row>
    <row r="12" spans="1:18" s="53" customFormat="1" ht="45">
      <c r="A12" s="105">
        <v>1</v>
      </c>
      <c r="B12" s="105" t="s">
        <v>480</v>
      </c>
      <c r="C12" s="97" t="s">
        <v>482</v>
      </c>
      <c r="D12" s="111" t="s">
        <v>61</v>
      </c>
      <c r="E12" s="111" t="s">
        <v>410</v>
      </c>
      <c r="F12" s="101" t="s">
        <v>483</v>
      </c>
      <c r="G12" s="107"/>
      <c r="H12" s="107"/>
      <c r="I12" s="107"/>
      <c r="J12" s="110" t="s">
        <v>603</v>
      </c>
      <c r="K12" s="105"/>
      <c r="L12" s="138">
        <f>C30</f>
        <v>3</v>
      </c>
      <c r="M12" s="139">
        <f>C36</f>
        <v>0.75</v>
      </c>
      <c r="N12" s="138">
        <f>C43</f>
        <v>3.3333333333333335</v>
      </c>
      <c r="O12" s="138">
        <f>L12*(1-M12)*N12</f>
        <v>2.5</v>
      </c>
      <c r="P12" s="140" t="s">
        <v>4</v>
      </c>
      <c r="Q12" s="105"/>
      <c r="R12" s="105"/>
    </row>
    <row r="13" spans="1:18" s="53" customFormat="1" ht="72" customHeight="1">
      <c r="A13" s="237">
        <v>2</v>
      </c>
      <c r="B13" s="237" t="s">
        <v>484</v>
      </c>
      <c r="C13" s="97" t="s">
        <v>467</v>
      </c>
      <c r="D13" s="96" t="s">
        <v>469</v>
      </c>
      <c r="E13" s="237"/>
      <c r="F13" s="101" t="s">
        <v>468</v>
      </c>
      <c r="G13" s="280"/>
      <c r="H13" s="280"/>
      <c r="I13" s="280"/>
      <c r="J13" s="184" t="s">
        <v>603</v>
      </c>
      <c r="K13" s="120" t="s">
        <v>606</v>
      </c>
      <c r="L13" s="200">
        <f>D30</f>
        <v>4</v>
      </c>
      <c r="M13" s="217">
        <f>D36</f>
        <v>0.625</v>
      </c>
      <c r="N13" s="200">
        <f>D43</f>
        <v>3</v>
      </c>
      <c r="O13" s="200">
        <f>L13*(1-M13)*N13</f>
        <v>4.5</v>
      </c>
      <c r="P13" s="203" t="s">
        <v>4</v>
      </c>
      <c r="Q13" s="237"/>
      <c r="R13" s="237"/>
    </row>
    <row r="14" spans="1:18" s="53" customFormat="1" ht="45">
      <c r="A14" s="215"/>
      <c r="B14" s="215"/>
      <c r="C14" s="97" t="s">
        <v>470</v>
      </c>
      <c r="D14" s="96" t="s">
        <v>469</v>
      </c>
      <c r="E14" s="215"/>
      <c r="F14" s="101" t="s">
        <v>471</v>
      </c>
      <c r="G14" s="281"/>
      <c r="H14" s="281"/>
      <c r="I14" s="281"/>
      <c r="J14" s="185"/>
      <c r="K14" s="120" t="s">
        <v>607</v>
      </c>
      <c r="L14" s="201"/>
      <c r="M14" s="218"/>
      <c r="N14" s="201"/>
      <c r="O14" s="201"/>
      <c r="P14" s="204"/>
      <c r="Q14" s="215"/>
      <c r="R14" s="215"/>
    </row>
    <row r="15" spans="1:18" s="53" customFormat="1" ht="45">
      <c r="A15" s="216"/>
      <c r="B15" s="216"/>
      <c r="C15" s="97" t="s">
        <v>472</v>
      </c>
      <c r="D15" s="96" t="s">
        <v>474</v>
      </c>
      <c r="E15" s="216"/>
      <c r="F15" s="101" t="s">
        <v>473</v>
      </c>
      <c r="G15" s="282"/>
      <c r="H15" s="282"/>
      <c r="I15" s="282"/>
      <c r="J15" s="186"/>
      <c r="K15" s="120" t="s">
        <v>608</v>
      </c>
      <c r="L15" s="202"/>
      <c r="M15" s="219"/>
      <c r="N15" s="202"/>
      <c r="O15" s="202"/>
      <c r="P15" s="205"/>
      <c r="Q15" s="216"/>
      <c r="R15" s="216"/>
    </row>
    <row r="16" spans="1:18" s="53" customFormat="1" ht="42.95" customHeight="1">
      <c r="A16" s="105">
        <v>3</v>
      </c>
      <c r="B16" s="105" t="s">
        <v>485</v>
      </c>
      <c r="C16" s="97" t="s">
        <v>487</v>
      </c>
      <c r="D16" s="130" t="s">
        <v>410</v>
      </c>
      <c r="E16" s="105"/>
      <c r="F16" s="101" t="s">
        <v>486</v>
      </c>
      <c r="G16" s="107"/>
      <c r="H16" s="107"/>
      <c r="I16" s="107"/>
      <c r="J16" s="110" t="s">
        <v>603</v>
      </c>
      <c r="K16" s="121"/>
      <c r="L16" s="138">
        <f>E30</f>
        <v>4</v>
      </c>
      <c r="M16" s="139">
        <f>E36</f>
        <v>0.625</v>
      </c>
      <c r="N16" s="138">
        <f>E43</f>
        <v>3.6666666666666665</v>
      </c>
      <c r="O16" s="138">
        <f>L16*(1-M16)*N16</f>
        <v>5.5</v>
      </c>
      <c r="P16" s="140" t="s">
        <v>4</v>
      </c>
      <c r="Q16" s="105"/>
      <c r="R16" s="105"/>
    </row>
    <row r="17" spans="1:18" s="53" customFormat="1" ht="60">
      <c r="A17" s="105">
        <v>4</v>
      </c>
      <c r="B17" s="105" t="s">
        <v>481</v>
      </c>
      <c r="C17" s="97" t="s">
        <v>488</v>
      </c>
      <c r="D17" s="110" t="s">
        <v>410</v>
      </c>
      <c r="E17" s="105"/>
      <c r="F17" s="101" t="s">
        <v>489</v>
      </c>
      <c r="G17" s="107"/>
      <c r="H17" s="107"/>
      <c r="I17" s="107"/>
      <c r="J17" s="110" t="s">
        <v>603</v>
      </c>
      <c r="K17" s="105"/>
      <c r="L17" s="138">
        <f>F30</f>
        <v>3</v>
      </c>
      <c r="M17" s="139">
        <f>F36</f>
        <v>0.75</v>
      </c>
      <c r="N17" s="138">
        <f>F43</f>
        <v>3.3333333333333335</v>
      </c>
      <c r="O17" s="138">
        <f>L17*(1-M17)*N17</f>
        <v>2.5</v>
      </c>
      <c r="P17" s="140" t="s">
        <v>4</v>
      </c>
      <c r="Q17" s="105"/>
      <c r="R17" s="105"/>
    </row>
    <row r="18" spans="1:18" s="53" customFormat="1" ht="28.7" customHeight="1">
      <c r="A18" s="188">
        <v>5</v>
      </c>
      <c r="B18" s="188" t="s">
        <v>475</v>
      </c>
      <c r="C18" s="97" t="s">
        <v>476</v>
      </c>
      <c r="D18" s="251" t="s">
        <v>410</v>
      </c>
      <c r="E18" s="183"/>
      <c r="F18" s="101" t="s">
        <v>478</v>
      </c>
      <c r="G18" s="176"/>
      <c r="H18" s="176"/>
      <c r="I18" s="176"/>
      <c r="J18" s="189" t="s">
        <v>603</v>
      </c>
      <c r="K18" s="119"/>
      <c r="L18" s="198">
        <f>G30</f>
        <v>4</v>
      </c>
      <c r="M18" s="206">
        <f>G36</f>
        <v>0.625</v>
      </c>
      <c r="N18" s="198">
        <f>G43</f>
        <v>2.6666666666666665</v>
      </c>
      <c r="O18" s="198">
        <f>L18*(1-M18)*N18</f>
        <v>4</v>
      </c>
      <c r="P18" s="199" t="s">
        <v>4</v>
      </c>
      <c r="Q18" s="183"/>
      <c r="R18" s="183"/>
    </row>
    <row r="19" spans="1:18" s="53" customFormat="1" ht="18.75">
      <c r="A19" s="188"/>
      <c r="B19" s="188"/>
      <c r="C19" s="97" t="s">
        <v>477</v>
      </c>
      <c r="D19" s="251"/>
      <c r="E19" s="183"/>
      <c r="F19" s="101" t="s">
        <v>479</v>
      </c>
      <c r="G19" s="176"/>
      <c r="H19" s="176"/>
      <c r="I19" s="176"/>
      <c r="J19" s="189"/>
      <c r="K19" s="119"/>
      <c r="L19" s="198"/>
      <c r="M19" s="206"/>
      <c r="N19" s="198"/>
      <c r="O19" s="198"/>
      <c r="P19" s="199"/>
      <c r="Q19" s="183"/>
      <c r="R19" s="183"/>
    </row>
    <row r="20" spans="1:18" s="53" customFormat="1" ht="18.75">
      <c r="A20" s="34"/>
      <c r="B20" s="34"/>
      <c r="C20" s="82"/>
      <c r="D20" s="82"/>
      <c r="E20" s="82"/>
      <c r="F20" s="82"/>
      <c r="G20" s="82"/>
      <c r="H20" s="82"/>
      <c r="I20" s="82"/>
      <c r="J20" s="82"/>
      <c r="K20" s="82"/>
      <c r="L20" s="82"/>
      <c r="M20" s="82"/>
      <c r="N20" s="82"/>
      <c r="O20" s="82"/>
      <c r="P20" s="82"/>
      <c r="Q20" s="82"/>
      <c r="R20" s="82"/>
    </row>
    <row r="21" spans="1:18" s="53" customFormat="1" ht="18.75">
      <c r="A21" s="34"/>
      <c r="B21" s="82"/>
      <c r="C21" s="82"/>
      <c r="D21" s="82"/>
      <c r="E21" s="82"/>
      <c r="F21" s="82"/>
      <c r="G21" s="82"/>
      <c r="H21" s="82"/>
      <c r="I21" s="82"/>
      <c r="J21" s="82"/>
      <c r="K21" s="82"/>
      <c r="L21" s="82"/>
      <c r="M21" s="82"/>
      <c r="N21" s="82"/>
      <c r="O21" s="82"/>
      <c r="P21" s="82"/>
      <c r="Q21" s="82"/>
      <c r="R21" s="82"/>
    </row>
    <row r="22" spans="1:18" ht="15.75">
      <c r="A22" s="33"/>
      <c r="B22" s="88"/>
      <c r="H22" s="33"/>
      <c r="I22" s="33"/>
      <c r="J22" s="33"/>
      <c r="K22" s="33"/>
    </row>
    <row r="23" spans="1:18" ht="18.75">
      <c r="B23" s="195" t="s">
        <v>93</v>
      </c>
      <c r="C23" s="196"/>
      <c r="E23" s="84"/>
      <c r="F23" s="84"/>
      <c r="G23" s="84"/>
    </row>
    <row r="24" spans="1:18">
      <c r="B24" s="14" t="s">
        <v>94</v>
      </c>
      <c r="C24" s="14" t="s">
        <v>95</v>
      </c>
      <c r="D24" s="14" t="s">
        <v>96</v>
      </c>
      <c r="E24" s="14" t="s">
        <v>97</v>
      </c>
      <c r="F24" s="14" t="s">
        <v>571</v>
      </c>
      <c r="G24" s="14" t="s">
        <v>572</v>
      </c>
    </row>
    <row r="25" spans="1:18">
      <c r="B25" s="35" t="s">
        <v>98</v>
      </c>
      <c r="C25" s="85">
        <v>1</v>
      </c>
      <c r="D25" s="85">
        <v>1</v>
      </c>
      <c r="E25" s="85">
        <v>1</v>
      </c>
      <c r="F25" s="85">
        <v>1</v>
      </c>
      <c r="G25" s="85">
        <v>1</v>
      </c>
    </row>
    <row r="26" spans="1:18">
      <c r="B26" s="35" t="s">
        <v>99</v>
      </c>
      <c r="C26" s="85">
        <v>1</v>
      </c>
      <c r="D26" s="85">
        <v>1</v>
      </c>
      <c r="E26" s="85">
        <v>1</v>
      </c>
      <c r="F26" s="85">
        <v>1</v>
      </c>
      <c r="G26" s="85">
        <v>1</v>
      </c>
    </row>
    <row r="27" spans="1:18" ht="30">
      <c r="B27" s="35" t="s">
        <v>101</v>
      </c>
      <c r="C27" s="85">
        <v>3</v>
      </c>
      <c r="D27" s="85">
        <v>2</v>
      </c>
      <c r="E27" s="85">
        <v>2</v>
      </c>
      <c r="F27" s="85">
        <v>3</v>
      </c>
      <c r="G27" s="85">
        <v>2</v>
      </c>
    </row>
    <row r="28" spans="1:18" ht="39" customHeight="1">
      <c r="B28" s="35" t="s">
        <v>683</v>
      </c>
      <c r="C28" s="85">
        <v>2</v>
      </c>
      <c r="D28" s="85">
        <v>2</v>
      </c>
      <c r="E28" s="85">
        <v>2</v>
      </c>
      <c r="F28" s="85">
        <v>2</v>
      </c>
      <c r="G28" s="85">
        <v>2</v>
      </c>
    </row>
    <row r="29" spans="1:18">
      <c r="B29" s="35" t="s">
        <v>103</v>
      </c>
      <c r="C29" s="85">
        <v>3</v>
      </c>
      <c r="D29" s="85">
        <v>4</v>
      </c>
      <c r="E29" s="85">
        <v>4</v>
      </c>
      <c r="F29" s="85">
        <v>3</v>
      </c>
      <c r="G29" s="85">
        <v>4</v>
      </c>
    </row>
    <row r="30" spans="1:18" ht="31.5">
      <c r="B30" s="36" t="s">
        <v>37</v>
      </c>
      <c r="C30" s="90">
        <f>MAX(C25:C29)</f>
        <v>3</v>
      </c>
      <c r="D30" s="90">
        <f>MAX(D25:D29)</f>
        <v>4</v>
      </c>
      <c r="E30" s="90">
        <f>MAX(E25:E29)</f>
        <v>4</v>
      </c>
      <c r="F30" s="90">
        <f>MAX(F25:F29)</f>
        <v>3</v>
      </c>
      <c r="G30" s="90">
        <f>MAX(G25:G29)</f>
        <v>4</v>
      </c>
    </row>
    <row r="31" spans="1:18">
      <c r="C31" s="102"/>
      <c r="E31" s="33"/>
      <c r="F31" s="33"/>
      <c r="G31" s="33"/>
    </row>
    <row r="32" spans="1:18" ht="18.75">
      <c r="B32" s="193" t="s">
        <v>104</v>
      </c>
      <c r="C32" s="193"/>
      <c r="E32" s="33"/>
      <c r="F32" s="33"/>
      <c r="G32" s="33"/>
    </row>
    <row r="33" spans="2:7">
      <c r="B33" s="14" t="s">
        <v>94</v>
      </c>
      <c r="C33" s="14" t="s">
        <v>95</v>
      </c>
      <c r="D33" s="14" t="s">
        <v>96</v>
      </c>
      <c r="E33" s="14" t="s">
        <v>97</v>
      </c>
      <c r="F33" s="14" t="s">
        <v>571</v>
      </c>
      <c r="G33" s="14" t="s">
        <v>572</v>
      </c>
    </row>
    <row r="34" spans="2:7">
      <c r="B34" s="35" t="s">
        <v>105</v>
      </c>
      <c r="C34" s="37">
        <v>1</v>
      </c>
      <c r="D34" s="37">
        <v>0.75</v>
      </c>
      <c r="E34" s="37">
        <v>0.75</v>
      </c>
      <c r="F34" s="37">
        <v>1</v>
      </c>
      <c r="G34" s="37">
        <v>0.75</v>
      </c>
    </row>
    <row r="35" spans="2:7" ht="30">
      <c r="B35" s="38" t="s">
        <v>106</v>
      </c>
      <c r="C35" s="39">
        <v>0.5</v>
      </c>
      <c r="D35" s="39">
        <v>0.5</v>
      </c>
      <c r="E35" s="39">
        <v>0.5</v>
      </c>
      <c r="F35" s="39">
        <v>0.5</v>
      </c>
      <c r="G35" s="39">
        <v>0.5</v>
      </c>
    </row>
    <row r="36" spans="2:7" ht="47.25">
      <c r="B36" s="15" t="s">
        <v>107</v>
      </c>
      <c r="C36" s="108">
        <f>AVERAGE(C34:C35)</f>
        <v>0.75</v>
      </c>
      <c r="D36" s="108">
        <f>AVERAGE(D34:D35)</f>
        <v>0.625</v>
      </c>
      <c r="E36" s="40">
        <f>AVERAGE(E34:E35)</f>
        <v>0.625</v>
      </c>
      <c r="F36" s="40">
        <f>AVERAGE(F34:F35)</f>
        <v>0.75</v>
      </c>
      <c r="G36" s="40">
        <f>AVERAGE(G34:G35)</f>
        <v>0.625</v>
      </c>
    </row>
    <row r="37" spans="2:7" ht="15.75">
      <c r="C37" s="102"/>
      <c r="E37" s="86"/>
      <c r="F37" s="86"/>
      <c r="G37" s="86"/>
    </row>
    <row r="38" spans="2:7" ht="18.75">
      <c r="B38" s="194" t="s">
        <v>108</v>
      </c>
      <c r="C38" s="194"/>
      <c r="E38" s="33"/>
      <c r="F38" s="33"/>
      <c r="G38" s="33"/>
    </row>
    <row r="39" spans="2:7">
      <c r="B39" s="14" t="s">
        <v>94</v>
      </c>
      <c r="C39" s="14" t="s">
        <v>95</v>
      </c>
      <c r="D39" s="14" t="s">
        <v>96</v>
      </c>
      <c r="E39" s="14" t="s">
        <v>97</v>
      </c>
      <c r="F39" s="14" t="s">
        <v>571</v>
      </c>
      <c r="G39" s="14" t="s">
        <v>572</v>
      </c>
    </row>
    <row r="40" spans="2:7" ht="30">
      <c r="B40" s="35" t="s">
        <v>39</v>
      </c>
      <c r="C40" s="85">
        <v>5</v>
      </c>
      <c r="D40" s="85">
        <v>5</v>
      </c>
      <c r="E40" s="85">
        <v>5</v>
      </c>
      <c r="F40" s="85">
        <v>5</v>
      </c>
      <c r="G40" s="85">
        <v>4</v>
      </c>
    </row>
    <row r="41" spans="2:7">
      <c r="B41" s="35" t="s">
        <v>40</v>
      </c>
      <c r="C41" s="85">
        <v>1</v>
      </c>
      <c r="D41" s="85">
        <v>1</v>
      </c>
      <c r="E41" s="85">
        <v>3</v>
      </c>
      <c r="F41" s="85">
        <v>1</v>
      </c>
      <c r="G41" s="85">
        <v>1</v>
      </c>
    </row>
    <row r="42" spans="2:7" ht="30">
      <c r="B42" s="35" t="s">
        <v>41</v>
      </c>
      <c r="C42" s="85">
        <v>4</v>
      </c>
      <c r="D42" s="85">
        <v>3</v>
      </c>
      <c r="E42" s="85">
        <v>3</v>
      </c>
      <c r="F42" s="85">
        <v>4</v>
      </c>
      <c r="G42" s="85">
        <v>3</v>
      </c>
    </row>
    <row r="43" spans="2:7" ht="15.75">
      <c r="B43" s="15" t="s">
        <v>109</v>
      </c>
      <c r="C43" s="90">
        <f>AVERAGE(C40:C42)</f>
        <v>3.3333333333333335</v>
      </c>
      <c r="D43" s="90">
        <f>AVERAGE(D40:D42)</f>
        <v>3</v>
      </c>
      <c r="E43" s="89">
        <f>AVERAGE(E40:E42)</f>
        <v>3.6666666666666665</v>
      </c>
      <c r="F43" s="89">
        <f>AVERAGE(F40:F42)</f>
        <v>3.3333333333333335</v>
      </c>
      <c r="G43" s="89">
        <f>AVERAGE(G40:G42)</f>
        <v>2.6666666666666665</v>
      </c>
    </row>
    <row r="44" spans="2:7">
      <c r="C44" s="102"/>
      <c r="E44" s="1"/>
    </row>
    <row r="46" spans="2:7">
      <c r="C46" s="84"/>
      <c r="D46" s="84"/>
      <c r="E46" s="84"/>
      <c r="F46" s="44"/>
      <c r="G46" s="33"/>
    </row>
  </sheetData>
  <mergeCells count="42">
    <mergeCell ref="R18:R19"/>
    <mergeCell ref="M18:M19"/>
    <mergeCell ref="N18:N19"/>
    <mergeCell ref="O18:O19"/>
    <mergeCell ref="P18:P19"/>
    <mergeCell ref="Q18:Q19"/>
    <mergeCell ref="R13:R15"/>
    <mergeCell ref="L13:L15"/>
    <mergeCell ref="M13:M15"/>
    <mergeCell ref="N13:N15"/>
    <mergeCell ref="O13:O15"/>
    <mergeCell ref="P13:P15"/>
    <mergeCell ref="H13:H15"/>
    <mergeCell ref="I13:I15"/>
    <mergeCell ref="J13:J15"/>
    <mergeCell ref="B32:C32"/>
    <mergeCell ref="Q13:Q15"/>
    <mergeCell ref="J18:J19"/>
    <mergeCell ref="L18:L19"/>
    <mergeCell ref="B38:C38"/>
    <mergeCell ref="A10:F10"/>
    <mergeCell ref="G10:I10"/>
    <mergeCell ref="J10:K10"/>
    <mergeCell ref="B18:B19"/>
    <mergeCell ref="A18:A19"/>
    <mergeCell ref="D18:D19"/>
    <mergeCell ref="E18:E19"/>
    <mergeCell ref="B23:C23"/>
    <mergeCell ref="B13:B15"/>
    <mergeCell ref="A13:A15"/>
    <mergeCell ref="E13:E15"/>
    <mergeCell ref="G18:G19"/>
    <mergeCell ref="H18:H19"/>
    <mergeCell ref="I18:I19"/>
    <mergeCell ref="G13:G15"/>
    <mergeCell ref="L10:P10"/>
    <mergeCell ref="Q10:R10"/>
    <mergeCell ref="D1:O1"/>
    <mergeCell ref="B4:E4"/>
    <mergeCell ref="B5:E5"/>
    <mergeCell ref="B6:E6"/>
    <mergeCell ref="B7:E7"/>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topLeftCell="A3" zoomScale="80" zoomScaleNormal="80" workbookViewId="0">
      <selection activeCell="Q16" sqref="Q16"/>
    </sheetView>
  </sheetViews>
  <sheetFormatPr defaultColWidth="9.42578125" defaultRowHeight="15"/>
  <cols>
    <col min="1" max="1" width="10.85546875" style="1" bestFit="1" customWidth="1"/>
    <col min="2" max="2" width="19.42578125" style="1" customWidth="1"/>
    <col min="3" max="3" width="29.5703125" style="1" customWidth="1"/>
    <col min="4" max="4" width="20.5703125" style="1" customWidth="1"/>
    <col min="5" max="5" width="21.42578125" style="1"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18" ht="23.25">
      <c r="D1" s="175" t="s">
        <v>461</v>
      </c>
      <c r="E1" s="175"/>
      <c r="F1" s="175"/>
      <c r="G1" s="175"/>
      <c r="H1" s="175"/>
      <c r="I1" s="175"/>
      <c r="J1" s="175"/>
      <c r="K1" s="175"/>
      <c r="L1" s="175"/>
      <c r="M1" s="175"/>
      <c r="N1" s="175"/>
      <c r="O1" s="175"/>
    </row>
    <row r="4" spans="1:18" ht="30" customHeight="1">
      <c r="B4" s="270" t="s">
        <v>9</v>
      </c>
      <c r="C4" s="271"/>
      <c r="D4" s="271"/>
      <c r="E4" s="271"/>
    </row>
    <row r="5" spans="1:18" ht="18.75">
      <c r="B5" s="177" t="s">
        <v>462</v>
      </c>
      <c r="C5" s="177"/>
      <c r="D5" s="177"/>
      <c r="E5" s="177"/>
    </row>
    <row r="7" spans="1:18" s="83" customFormat="1" ht="52.5" customHeight="1">
      <c r="A7" s="241" t="s">
        <v>699</v>
      </c>
      <c r="B7" s="241"/>
      <c r="C7" s="241"/>
      <c r="D7" s="241"/>
      <c r="E7" s="241"/>
      <c r="F7" s="241"/>
      <c r="G7" s="179" t="s">
        <v>110</v>
      </c>
      <c r="H7" s="180"/>
      <c r="I7" s="181"/>
      <c r="J7" s="179" t="s">
        <v>111</v>
      </c>
      <c r="K7" s="181"/>
      <c r="L7" s="179" t="s">
        <v>19</v>
      </c>
      <c r="M7" s="180"/>
      <c r="N7" s="180"/>
      <c r="O7" s="180"/>
      <c r="P7" s="181"/>
      <c r="Q7" s="179" t="s">
        <v>20</v>
      </c>
      <c r="R7" s="181"/>
    </row>
    <row r="8" spans="1:18" s="3" customFormat="1" ht="56.25">
      <c r="A8" s="46" t="s">
        <v>382</v>
      </c>
      <c r="B8" s="46" t="s">
        <v>90</v>
      </c>
      <c r="C8" s="46" t="s">
        <v>405</v>
      </c>
      <c r="D8" s="46" t="s">
        <v>8</v>
      </c>
      <c r="E8" s="46" t="s">
        <v>13</v>
      </c>
      <c r="F8" s="46" t="s">
        <v>7</v>
      </c>
      <c r="G8" s="46" t="s">
        <v>112</v>
      </c>
      <c r="H8" s="46" t="s">
        <v>113</v>
      </c>
      <c r="I8" s="46" t="s">
        <v>114</v>
      </c>
      <c r="J8" s="46" t="s">
        <v>450</v>
      </c>
      <c r="K8" s="46" t="s">
        <v>451</v>
      </c>
      <c r="L8" s="98" t="s">
        <v>0</v>
      </c>
      <c r="M8" s="99" t="s">
        <v>104</v>
      </c>
      <c r="N8" s="100" t="s">
        <v>115</v>
      </c>
      <c r="O8" s="46" t="s">
        <v>116</v>
      </c>
      <c r="P8" s="46" t="s">
        <v>14</v>
      </c>
      <c r="Q8" s="46" t="s">
        <v>383</v>
      </c>
      <c r="R8" s="46" t="s">
        <v>384</v>
      </c>
    </row>
    <row r="9" spans="1:18" s="53" customFormat="1" ht="45">
      <c r="A9" s="237">
        <v>1</v>
      </c>
      <c r="B9" s="187" t="s">
        <v>466</v>
      </c>
      <c r="C9" s="97" t="s">
        <v>463</v>
      </c>
      <c r="D9" s="184" t="s">
        <v>61</v>
      </c>
      <c r="E9" s="184"/>
      <c r="F9" s="122" t="s">
        <v>604</v>
      </c>
      <c r="G9" s="190"/>
      <c r="H9" s="190"/>
      <c r="I9" s="190"/>
      <c r="J9" s="184"/>
      <c r="K9" s="120" t="s">
        <v>605</v>
      </c>
      <c r="L9" s="200">
        <f>C20</f>
        <v>5</v>
      </c>
      <c r="M9" s="217">
        <f>C26</f>
        <v>0.75</v>
      </c>
      <c r="N9" s="200">
        <f>C33</f>
        <v>4.333333333333333</v>
      </c>
      <c r="O9" s="200">
        <f>L9*(1-M9)*N9</f>
        <v>5.4166666666666661</v>
      </c>
      <c r="P9" s="203" t="s">
        <v>4</v>
      </c>
      <c r="Q9" s="184"/>
      <c r="R9" s="184"/>
    </row>
    <row r="10" spans="1:18" s="53" customFormat="1" ht="30">
      <c r="A10" s="216"/>
      <c r="B10" s="187"/>
      <c r="C10" s="97" t="s">
        <v>464</v>
      </c>
      <c r="D10" s="186"/>
      <c r="E10" s="186"/>
      <c r="F10" s="101" t="s">
        <v>465</v>
      </c>
      <c r="G10" s="192"/>
      <c r="H10" s="192"/>
      <c r="I10" s="192"/>
      <c r="J10" s="186"/>
      <c r="K10" s="104"/>
      <c r="L10" s="202"/>
      <c r="M10" s="219"/>
      <c r="N10" s="202"/>
      <c r="O10" s="202"/>
      <c r="P10" s="205"/>
      <c r="Q10" s="186"/>
      <c r="R10" s="186"/>
    </row>
    <row r="11" spans="1:18" s="53" customFormat="1" ht="18.75">
      <c r="A11" s="34"/>
      <c r="B11" s="34"/>
      <c r="C11" s="82"/>
      <c r="D11" s="82"/>
      <c r="E11" s="82"/>
      <c r="F11" s="82"/>
      <c r="G11" s="82"/>
      <c r="H11" s="82"/>
      <c r="I11" s="82"/>
      <c r="J11" s="82"/>
      <c r="K11" s="82"/>
      <c r="L11" s="82"/>
      <c r="M11" s="82"/>
      <c r="N11" s="82"/>
      <c r="O11" s="82"/>
      <c r="P11" s="82"/>
      <c r="Q11" s="82"/>
      <c r="R11" s="82"/>
    </row>
    <row r="12" spans="1:18" ht="15.75">
      <c r="A12" s="33"/>
      <c r="B12" s="88"/>
      <c r="C12" s="34"/>
      <c r="D12" s="34"/>
      <c r="E12" s="33"/>
      <c r="F12" s="33"/>
      <c r="G12" s="33"/>
      <c r="H12" s="33"/>
      <c r="I12" s="33"/>
    </row>
    <row r="13" spans="1:18" ht="18.75">
      <c r="B13" s="195" t="s">
        <v>93</v>
      </c>
      <c r="C13" s="196"/>
      <c r="D13" s="84"/>
      <c r="E13" s="84"/>
    </row>
    <row r="14" spans="1:18">
      <c r="B14" s="14" t="s">
        <v>94</v>
      </c>
      <c r="C14" s="14" t="s">
        <v>95</v>
      </c>
    </row>
    <row r="15" spans="1:18">
      <c r="B15" s="35" t="s">
        <v>98</v>
      </c>
      <c r="C15" s="85">
        <v>1</v>
      </c>
    </row>
    <row r="16" spans="1:18">
      <c r="B16" s="35" t="s">
        <v>99</v>
      </c>
      <c r="C16" s="85">
        <v>1</v>
      </c>
    </row>
    <row r="17" spans="2:5" ht="30">
      <c r="B17" s="35" t="s">
        <v>101</v>
      </c>
      <c r="C17" s="85">
        <v>5</v>
      </c>
    </row>
    <row r="18" spans="2:5" ht="60">
      <c r="B18" s="35" t="s">
        <v>683</v>
      </c>
      <c r="C18" s="85">
        <v>3</v>
      </c>
    </row>
    <row r="19" spans="2:5">
      <c r="B19" s="35" t="s">
        <v>103</v>
      </c>
      <c r="C19" s="85">
        <v>1</v>
      </c>
    </row>
    <row r="20" spans="2:5" ht="31.5">
      <c r="B20" s="36" t="s">
        <v>37</v>
      </c>
      <c r="C20" s="90">
        <f t="shared" ref="C20" si="0">MAX(C15:C19)</f>
        <v>5</v>
      </c>
    </row>
    <row r="21" spans="2:5">
      <c r="D21" s="33"/>
      <c r="E21" s="33"/>
    </row>
    <row r="22" spans="2:5" ht="18.75">
      <c r="B22" s="193" t="s">
        <v>104</v>
      </c>
      <c r="C22" s="193"/>
      <c r="D22" s="33"/>
      <c r="E22" s="33"/>
    </row>
    <row r="23" spans="2:5">
      <c r="B23" s="14" t="s">
        <v>94</v>
      </c>
      <c r="C23" s="14" t="s">
        <v>95</v>
      </c>
      <c r="D23" s="34"/>
    </row>
    <row r="24" spans="2:5">
      <c r="B24" s="35" t="s">
        <v>105</v>
      </c>
      <c r="C24" s="37">
        <v>1</v>
      </c>
      <c r="D24" s="84"/>
    </row>
    <row r="25" spans="2:5" ht="30">
      <c r="B25" s="38" t="s">
        <v>106</v>
      </c>
      <c r="C25" s="39">
        <v>0.5</v>
      </c>
      <c r="D25" s="84"/>
    </row>
    <row r="26" spans="2:5" ht="47.25">
      <c r="B26" s="15" t="s">
        <v>107</v>
      </c>
      <c r="C26" s="40">
        <f>AVERAGE(C24:C25)</f>
        <v>0.75</v>
      </c>
      <c r="D26" s="84"/>
    </row>
    <row r="27" spans="2:5" ht="15.75">
      <c r="D27" s="86"/>
      <c r="E27" s="86"/>
    </row>
    <row r="28" spans="2:5" ht="18.75">
      <c r="B28" s="194" t="s">
        <v>108</v>
      </c>
      <c r="C28" s="194"/>
      <c r="D28" s="33"/>
      <c r="E28" s="33"/>
    </row>
    <row r="29" spans="2:5">
      <c r="B29" s="14" t="s">
        <v>94</v>
      </c>
      <c r="C29" s="14" t="s">
        <v>95</v>
      </c>
      <c r="D29" s="33"/>
    </row>
    <row r="30" spans="2:5" ht="30">
      <c r="B30" s="35" t="s">
        <v>39</v>
      </c>
      <c r="C30" s="85">
        <v>4</v>
      </c>
      <c r="D30" s="33"/>
    </row>
    <row r="31" spans="2:5">
      <c r="B31" s="35" t="s">
        <v>40</v>
      </c>
      <c r="C31" s="85">
        <v>4</v>
      </c>
      <c r="D31" s="33"/>
    </row>
    <row r="32" spans="2:5" ht="30">
      <c r="B32" s="35" t="s">
        <v>41</v>
      </c>
      <c r="C32" s="85">
        <v>5</v>
      </c>
      <c r="D32" s="33"/>
    </row>
    <row r="33" spans="2:4" ht="15.75">
      <c r="B33" s="15" t="s">
        <v>109</v>
      </c>
      <c r="C33" s="89">
        <f>AVERAGE(C30:C32)</f>
        <v>4.333333333333333</v>
      </c>
      <c r="D33" s="33"/>
    </row>
  </sheetData>
  <mergeCells count="26">
    <mergeCell ref="Q9:Q10"/>
    <mergeCell ref="A9:A10"/>
    <mergeCell ref="D9:D10"/>
    <mergeCell ref="E9:E10"/>
    <mergeCell ref="R9:R10"/>
    <mergeCell ref="G9:G10"/>
    <mergeCell ref="H9:H10"/>
    <mergeCell ref="I9:I10"/>
    <mergeCell ref="J9:J10"/>
    <mergeCell ref="L9:L10"/>
    <mergeCell ref="N9:N10"/>
    <mergeCell ref="O9:O10"/>
    <mergeCell ref="P9:P10"/>
    <mergeCell ref="B13:C13"/>
    <mergeCell ref="B22:C22"/>
    <mergeCell ref="B28:C28"/>
    <mergeCell ref="B9:B10"/>
    <mergeCell ref="M9:M10"/>
    <mergeCell ref="Q7:R7"/>
    <mergeCell ref="D1:O1"/>
    <mergeCell ref="B4:E4"/>
    <mergeCell ref="B5:E5"/>
    <mergeCell ref="A7:F7"/>
    <mergeCell ref="G7:I7"/>
    <mergeCell ref="J7:K7"/>
    <mergeCell ref="L7:P7"/>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topLeftCell="A7" zoomScaleNormal="100" workbookViewId="0">
      <selection activeCell="S7" sqref="S7"/>
    </sheetView>
  </sheetViews>
  <sheetFormatPr defaultColWidth="9.42578125" defaultRowHeight="15"/>
  <cols>
    <col min="1" max="1" width="10.85546875" style="1" bestFit="1" customWidth="1"/>
    <col min="2" max="2" width="19.42578125" style="1" customWidth="1"/>
    <col min="3" max="3" width="29.5703125" style="1" customWidth="1"/>
    <col min="4" max="4" width="20.5703125" style="1" customWidth="1"/>
    <col min="5" max="5" width="21.42578125" style="1"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18" ht="23.25">
      <c r="D1" s="175" t="s">
        <v>459</v>
      </c>
      <c r="E1" s="175"/>
      <c r="F1" s="175"/>
      <c r="G1" s="175"/>
      <c r="H1" s="175"/>
      <c r="I1" s="175"/>
      <c r="J1" s="175"/>
      <c r="K1" s="175"/>
      <c r="L1" s="175"/>
      <c r="M1" s="175"/>
      <c r="N1" s="175"/>
      <c r="O1" s="175"/>
    </row>
    <row r="4" spans="1:18" ht="30" customHeight="1">
      <c r="B4" s="270" t="s">
        <v>9</v>
      </c>
      <c r="C4" s="271"/>
      <c r="D4" s="271"/>
      <c r="E4" s="271"/>
    </row>
    <row r="5" spans="1:18" ht="18.75">
      <c r="B5" s="177" t="s">
        <v>460</v>
      </c>
      <c r="C5" s="177"/>
      <c r="D5" s="177"/>
      <c r="E5" s="177"/>
    </row>
    <row r="7" spans="1:18" s="83" customFormat="1" ht="52.5" customHeight="1">
      <c r="A7" s="241" t="s">
        <v>699</v>
      </c>
      <c r="B7" s="241"/>
      <c r="C7" s="241"/>
      <c r="D7" s="241"/>
      <c r="E7" s="241"/>
      <c r="F7" s="241"/>
      <c r="G7" s="179" t="s">
        <v>110</v>
      </c>
      <c r="H7" s="180"/>
      <c r="I7" s="181"/>
      <c r="J7" s="179" t="s">
        <v>111</v>
      </c>
      <c r="K7" s="181"/>
      <c r="L7" s="179" t="s">
        <v>19</v>
      </c>
      <c r="M7" s="180"/>
      <c r="N7" s="180"/>
      <c r="O7" s="180"/>
      <c r="P7" s="181"/>
      <c r="Q7" s="179" t="s">
        <v>20</v>
      </c>
      <c r="R7" s="181"/>
    </row>
    <row r="8" spans="1:18" s="3" customFormat="1" ht="57" thickBot="1">
      <c r="A8" s="107" t="s">
        <v>382</v>
      </c>
      <c r="B8" s="46" t="s">
        <v>90</v>
      </c>
      <c r="C8" s="46" t="s">
        <v>405</v>
      </c>
      <c r="D8" s="46" t="s">
        <v>8</v>
      </c>
      <c r="E8" s="46" t="s">
        <v>13</v>
      </c>
      <c r="F8" s="46" t="s">
        <v>7</v>
      </c>
      <c r="G8" s="46" t="s">
        <v>112</v>
      </c>
      <c r="H8" s="46" t="s">
        <v>113</v>
      </c>
      <c r="I8" s="46" t="s">
        <v>114</v>
      </c>
      <c r="J8" s="46" t="s">
        <v>450</v>
      </c>
      <c r="K8" s="46" t="s">
        <v>451</v>
      </c>
      <c r="L8" s="98" t="s">
        <v>0</v>
      </c>
      <c r="M8" s="99" t="s">
        <v>104</v>
      </c>
      <c r="N8" s="100" t="s">
        <v>115</v>
      </c>
      <c r="O8" s="46" t="s">
        <v>116</v>
      </c>
      <c r="P8" s="46" t="s">
        <v>14</v>
      </c>
      <c r="Q8" s="46" t="s">
        <v>383</v>
      </c>
      <c r="R8" s="46" t="s">
        <v>384</v>
      </c>
    </row>
    <row r="9" spans="1:18" s="53" customFormat="1" ht="60">
      <c r="A9" s="237">
        <v>1</v>
      </c>
      <c r="B9" s="187" t="s">
        <v>458</v>
      </c>
      <c r="C9" s="97" t="s">
        <v>452</v>
      </c>
      <c r="D9" s="184" t="s">
        <v>61</v>
      </c>
      <c r="E9" s="207"/>
      <c r="F9" s="101" t="s">
        <v>453</v>
      </c>
      <c r="G9" s="211"/>
      <c r="H9" s="211"/>
      <c r="I9" s="211"/>
      <c r="J9" s="207"/>
      <c r="K9" s="126" t="s">
        <v>614</v>
      </c>
      <c r="L9" s="200">
        <f>C21</f>
        <v>4</v>
      </c>
      <c r="M9" s="217">
        <f>C27</f>
        <v>0.625</v>
      </c>
      <c r="N9" s="200">
        <f>C34</f>
        <v>3</v>
      </c>
      <c r="O9" s="200">
        <f>L9*(1-M9)*N9</f>
        <v>4.5</v>
      </c>
      <c r="P9" s="203" t="s">
        <v>4</v>
      </c>
      <c r="Q9" s="207"/>
      <c r="R9" s="207"/>
    </row>
    <row r="10" spans="1:18" s="53" customFormat="1" ht="30">
      <c r="A10" s="215"/>
      <c r="B10" s="187"/>
      <c r="C10" s="97" t="s">
        <v>454</v>
      </c>
      <c r="D10" s="185"/>
      <c r="E10" s="208"/>
      <c r="F10" s="101" t="s">
        <v>455</v>
      </c>
      <c r="G10" s="212"/>
      <c r="H10" s="212"/>
      <c r="I10" s="212"/>
      <c r="J10" s="208"/>
      <c r="K10" s="123" t="s">
        <v>615</v>
      </c>
      <c r="L10" s="201"/>
      <c r="M10" s="218"/>
      <c r="N10" s="201"/>
      <c r="O10" s="201"/>
      <c r="P10" s="204"/>
      <c r="Q10" s="208"/>
      <c r="R10" s="208"/>
    </row>
    <row r="11" spans="1:18" s="53" customFormat="1" ht="60.75" thickBot="1">
      <c r="A11" s="216"/>
      <c r="B11" s="187"/>
      <c r="C11" s="97" t="s">
        <v>456</v>
      </c>
      <c r="D11" s="186"/>
      <c r="E11" s="209"/>
      <c r="F11" s="101" t="s">
        <v>457</v>
      </c>
      <c r="G11" s="213"/>
      <c r="H11" s="213"/>
      <c r="I11" s="213"/>
      <c r="J11" s="209"/>
      <c r="K11" s="127" t="s">
        <v>616</v>
      </c>
      <c r="L11" s="202"/>
      <c r="M11" s="219"/>
      <c r="N11" s="202"/>
      <c r="O11" s="202"/>
      <c r="P11" s="205"/>
      <c r="Q11" s="209"/>
      <c r="R11" s="209"/>
    </row>
    <row r="12" spans="1:18" s="53" customFormat="1" ht="18.75">
      <c r="A12" s="34"/>
      <c r="B12" s="34"/>
      <c r="C12" s="82"/>
      <c r="D12" s="82"/>
      <c r="E12" s="82"/>
      <c r="F12" s="82"/>
      <c r="G12" s="82"/>
      <c r="H12" s="82"/>
      <c r="I12" s="82"/>
      <c r="J12" s="82"/>
      <c r="K12" s="82"/>
      <c r="L12" s="82"/>
      <c r="M12" s="82"/>
      <c r="N12" s="82"/>
      <c r="O12" s="82"/>
      <c r="P12" s="82"/>
      <c r="Q12" s="82"/>
      <c r="R12" s="82"/>
    </row>
    <row r="13" spans="1:18">
      <c r="A13" s="33"/>
      <c r="B13" s="34"/>
      <c r="C13" s="34"/>
      <c r="D13" s="33"/>
      <c r="E13" s="33"/>
      <c r="F13" s="33"/>
      <c r="G13" s="33"/>
      <c r="H13" s="33"/>
    </row>
    <row r="14" spans="1:18" ht="18.75">
      <c r="B14" s="195" t="s">
        <v>93</v>
      </c>
      <c r="C14" s="196"/>
      <c r="D14" s="84"/>
      <c r="E14" s="84"/>
    </row>
    <row r="15" spans="1:18">
      <c r="B15" s="14" t="s">
        <v>94</v>
      </c>
      <c r="C15" s="14" t="s">
        <v>95</v>
      </c>
    </row>
    <row r="16" spans="1:18">
      <c r="B16" s="35" t="s">
        <v>98</v>
      </c>
      <c r="C16" s="85">
        <v>1</v>
      </c>
    </row>
    <row r="17" spans="2:5">
      <c r="B17" s="35" t="s">
        <v>99</v>
      </c>
      <c r="C17" s="85">
        <v>1</v>
      </c>
    </row>
    <row r="18" spans="2:5" ht="30">
      <c r="B18" s="35" t="s">
        <v>101</v>
      </c>
      <c r="C18" s="85">
        <v>2</v>
      </c>
    </row>
    <row r="19" spans="2:5" ht="60">
      <c r="B19" s="35" t="s">
        <v>683</v>
      </c>
      <c r="C19" s="85">
        <v>3</v>
      </c>
    </row>
    <row r="20" spans="2:5">
      <c r="B20" s="35" t="s">
        <v>103</v>
      </c>
      <c r="C20" s="85">
        <v>4</v>
      </c>
    </row>
    <row r="21" spans="2:5" ht="31.5">
      <c r="B21" s="36" t="s">
        <v>37</v>
      </c>
      <c r="C21" s="90">
        <f t="shared" ref="C21" si="0">MAX(C16:C20)</f>
        <v>4</v>
      </c>
    </row>
    <row r="22" spans="2:5">
      <c r="D22" s="33"/>
      <c r="E22" s="33"/>
    </row>
    <row r="23" spans="2:5" ht="18.75">
      <c r="B23" s="193" t="s">
        <v>104</v>
      </c>
      <c r="C23" s="193"/>
      <c r="D23" s="33"/>
      <c r="E23" s="33"/>
    </row>
    <row r="24" spans="2:5">
      <c r="B24" s="14" t="s">
        <v>94</v>
      </c>
      <c r="C24" s="14" t="s">
        <v>95</v>
      </c>
      <c r="D24" s="34"/>
    </row>
    <row r="25" spans="2:5">
      <c r="B25" s="35" t="s">
        <v>105</v>
      </c>
      <c r="C25" s="37">
        <v>0.75</v>
      </c>
      <c r="D25" s="84"/>
    </row>
    <row r="26" spans="2:5" ht="30">
      <c r="B26" s="38" t="s">
        <v>106</v>
      </c>
      <c r="C26" s="39">
        <v>0.5</v>
      </c>
      <c r="D26" s="84"/>
    </row>
    <row r="27" spans="2:5" ht="47.25">
      <c r="B27" s="15" t="s">
        <v>107</v>
      </c>
      <c r="C27" s="40">
        <f>AVERAGE(C25:C26)</f>
        <v>0.625</v>
      </c>
      <c r="D27" s="84"/>
    </row>
    <row r="28" spans="2:5" ht="15.75">
      <c r="D28" s="86"/>
      <c r="E28" s="86"/>
    </row>
    <row r="29" spans="2:5" ht="18.75">
      <c r="B29" s="194" t="s">
        <v>108</v>
      </c>
      <c r="C29" s="194"/>
      <c r="D29" s="33"/>
      <c r="E29" s="33"/>
    </row>
    <row r="30" spans="2:5">
      <c r="B30" s="14" t="s">
        <v>94</v>
      </c>
      <c r="C30" s="14" t="s">
        <v>95</v>
      </c>
      <c r="D30" s="33"/>
    </row>
    <row r="31" spans="2:5" ht="30">
      <c r="B31" s="35" t="s">
        <v>39</v>
      </c>
      <c r="C31" s="85">
        <v>5</v>
      </c>
      <c r="D31" s="33"/>
    </row>
    <row r="32" spans="2:5">
      <c r="B32" s="35" t="s">
        <v>40</v>
      </c>
      <c r="C32" s="85">
        <v>1</v>
      </c>
      <c r="D32" s="33"/>
    </row>
    <row r="33" spans="2:4" ht="30">
      <c r="B33" s="35" t="s">
        <v>41</v>
      </c>
      <c r="C33" s="85">
        <v>3</v>
      </c>
      <c r="D33" s="33"/>
    </row>
    <row r="34" spans="2:4" ht="15.75">
      <c r="B34" s="15" t="s">
        <v>109</v>
      </c>
      <c r="C34" s="89">
        <f>AVERAGE(C31:C33)</f>
        <v>3</v>
      </c>
      <c r="D34" s="33"/>
    </row>
  </sheetData>
  <mergeCells count="26">
    <mergeCell ref="A9:A11"/>
    <mergeCell ref="D9:D11"/>
    <mergeCell ref="E9:E11"/>
    <mergeCell ref="G9:G11"/>
    <mergeCell ref="H9:H11"/>
    <mergeCell ref="B9:B11"/>
    <mergeCell ref="Q7:R7"/>
    <mergeCell ref="B14:C14"/>
    <mergeCell ref="B23:C23"/>
    <mergeCell ref="B29:C29"/>
    <mergeCell ref="J9:J11"/>
    <mergeCell ref="L9:L11"/>
    <mergeCell ref="O9:O11"/>
    <mergeCell ref="P9:P11"/>
    <mergeCell ref="Q9:Q11"/>
    <mergeCell ref="R9:R11"/>
    <mergeCell ref="I9:I11"/>
    <mergeCell ref="M9:M11"/>
    <mergeCell ref="N9:N11"/>
    <mergeCell ref="D1:O1"/>
    <mergeCell ref="B4:E4"/>
    <mergeCell ref="B5:E5"/>
    <mergeCell ref="A7:F7"/>
    <mergeCell ref="G7:I7"/>
    <mergeCell ref="J7:K7"/>
    <mergeCell ref="L7:P7"/>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topLeftCell="A20" zoomScale="70" zoomScaleNormal="70" workbookViewId="0">
      <selection activeCell="F43" sqref="F43"/>
    </sheetView>
  </sheetViews>
  <sheetFormatPr defaultColWidth="9.42578125" defaultRowHeight="15"/>
  <cols>
    <col min="1" max="1" width="10.85546875" style="1" bestFit="1" customWidth="1"/>
    <col min="2" max="2" width="19.42578125" style="1" customWidth="1"/>
    <col min="3" max="3" width="29.5703125" style="1" customWidth="1"/>
    <col min="4" max="4" width="20.5703125" style="11" customWidth="1"/>
    <col min="5" max="5" width="21.42578125" style="1" customWidth="1"/>
    <col min="6" max="6" width="48.85546875" style="1" customWidth="1"/>
    <col min="7" max="9" width="14.5703125" style="1" customWidth="1"/>
    <col min="10" max="10" width="22.42578125" style="1" customWidth="1"/>
    <col min="11" max="11" width="28.5703125" style="1" customWidth="1"/>
    <col min="12" max="14" width="17" style="1" customWidth="1"/>
    <col min="15" max="15" width="21" style="1" customWidth="1"/>
    <col min="16" max="18" width="17" style="1" customWidth="1"/>
    <col min="19" max="16384" width="9.42578125" style="1"/>
  </cols>
  <sheetData>
    <row r="1" spans="1:18" ht="23.25">
      <c r="D1" s="175" t="s">
        <v>566</v>
      </c>
      <c r="E1" s="175"/>
      <c r="F1" s="175"/>
      <c r="G1" s="175"/>
      <c r="H1" s="175"/>
      <c r="I1" s="175"/>
      <c r="J1" s="175"/>
      <c r="K1" s="175"/>
      <c r="L1" s="175"/>
      <c r="M1" s="175"/>
      <c r="N1" s="175"/>
      <c r="O1" s="175"/>
    </row>
    <row r="4" spans="1:18" ht="30" customHeight="1">
      <c r="B4" s="176" t="s">
        <v>9</v>
      </c>
      <c r="C4" s="176"/>
      <c r="D4" s="176"/>
      <c r="E4" s="176"/>
    </row>
    <row r="5" spans="1:18" ht="18.75">
      <c r="B5" s="177" t="s">
        <v>567</v>
      </c>
      <c r="C5" s="177"/>
      <c r="D5" s="177"/>
      <c r="E5" s="177"/>
    </row>
    <row r="7" spans="1:18" s="83" customFormat="1" ht="52.5" customHeight="1">
      <c r="A7" s="241" t="s">
        <v>699</v>
      </c>
      <c r="B7" s="241"/>
      <c r="C7" s="241"/>
      <c r="D7" s="241"/>
      <c r="E7" s="241"/>
      <c r="F7" s="241"/>
      <c r="G7" s="241" t="s">
        <v>110</v>
      </c>
      <c r="H7" s="241"/>
      <c r="I7" s="241"/>
      <c r="J7" s="241" t="s">
        <v>111</v>
      </c>
      <c r="K7" s="241"/>
      <c r="L7" s="241" t="s">
        <v>19</v>
      </c>
      <c r="M7" s="241"/>
      <c r="N7" s="241"/>
      <c r="O7" s="241"/>
      <c r="P7" s="241"/>
      <c r="Q7" s="241" t="s">
        <v>20</v>
      </c>
      <c r="R7" s="241"/>
    </row>
    <row r="8" spans="1:18" s="3" customFormat="1" ht="56.25">
      <c r="A8" s="113" t="s">
        <v>382</v>
      </c>
      <c r="B8" s="113" t="s">
        <v>90</v>
      </c>
      <c r="C8" s="113" t="s">
        <v>405</v>
      </c>
      <c r="D8" s="113" t="s">
        <v>8</v>
      </c>
      <c r="E8" s="113" t="s">
        <v>13</v>
      </c>
      <c r="F8" s="113" t="s">
        <v>7</v>
      </c>
      <c r="G8" s="113" t="s">
        <v>112</v>
      </c>
      <c r="H8" s="113" t="s">
        <v>113</v>
      </c>
      <c r="I8" s="113" t="s">
        <v>114</v>
      </c>
      <c r="J8" s="113" t="s">
        <v>450</v>
      </c>
      <c r="K8" s="113" t="s">
        <v>451</v>
      </c>
      <c r="L8" s="114" t="s">
        <v>0</v>
      </c>
      <c r="M8" s="115" t="s">
        <v>104</v>
      </c>
      <c r="N8" s="109" t="s">
        <v>115</v>
      </c>
      <c r="O8" s="113" t="s">
        <v>116</v>
      </c>
      <c r="P8" s="113" t="s">
        <v>14</v>
      </c>
      <c r="Q8" s="113" t="s">
        <v>383</v>
      </c>
      <c r="R8" s="113" t="s">
        <v>384</v>
      </c>
    </row>
    <row r="9" spans="1:18" s="53" customFormat="1" ht="30">
      <c r="A9" s="188">
        <v>1</v>
      </c>
      <c r="B9" s="197" t="s">
        <v>574</v>
      </c>
      <c r="C9" s="112" t="s">
        <v>575</v>
      </c>
      <c r="D9" s="251" t="s">
        <v>61</v>
      </c>
      <c r="E9" s="184"/>
      <c r="F9" s="97" t="s">
        <v>576</v>
      </c>
      <c r="G9" s="190"/>
      <c r="H9" s="190"/>
      <c r="I9" s="190"/>
      <c r="J9" s="184"/>
      <c r="K9" s="120" t="s">
        <v>624</v>
      </c>
      <c r="L9" s="200">
        <f>C37</f>
        <v>5</v>
      </c>
      <c r="M9" s="217">
        <f>C43</f>
        <v>0.75</v>
      </c>
      <c r="N9" s="200">
        <f>C50</f>
        <v>3.3333333333333335</v>
      </c>
      <c r="O9" s="200">
        <f>L9*(1-M9)*N9</f>
        <v>4.166666666666667</v>
      </c>
      <c r="P9" s="203" t="s">
        <v>4</v>
      </c>
      <c r="Q9" s="184"/>
      <c r="R9" s="184"/>
    </row>
    <row r="10" spans="1:18" s="53" customFormat="1" ht="45">
      <c r="A10" s="188"/>
      <c r="B10" s="197"/>
      <c r="C10" s="112" t="s">
        <v>577</v>
      </c>
      <c r="D10" s="251"/>
      <c r="E10" s="185"/>
      <c r="F10" s="112" t="s">
        <v>578</v>
      </c>
      <c r="G10" s="191"/>
      <c r="H10" s="191"/>
      <c r="I10" s="191"/>
      <c r="J10" s="185"/>
      <c r="K10" s="120" t="s">
        <v>625</v>
      </c>
      <c r="L10" s="201"/>
      <c r="M10" s="218"/>
      <c r="N10" s="201"/>
      <c r="O10" s="201"/>
      <c r="P10" s="204"/>
      <c r="Q10" s="185"/>
      <c r="R10" s="185"/>
    </row>
    <row r="11" spans="1:18" s="53" customFormat="1" ht="30">
      <c r="A11" s="188"/>
      <c r="B11" s="197"/>
      <c r="C11" s="112" t="s">
        <v>579</v>
      </c>
      <c r="D11" s="251"/>
      <c r="E11" s="186"/>
      <c r="F11" s="112" t="s">
        <v>580</v>
      </c>
      <c r="G11" s="192"/>
      <c r="H11" s="192"/>
      <c r="I11" s="192"/>
      <c r="J11" s="186"/>
      <c r="K11" s="120"/>
      <c r="L11" s="202"/>
      <c r="M11" s="219"/>
      <c r="N11" s="202"/>
      <c r="O11" s="202"/>
      <c r="P11" s="205"/>
      <c r="Q11" s="186"/>
      <c r="R11" s="186"/>
    </row>
    <row r="12" spans="1:18" s="53" customFormat="1" ht="45">
      <c r="A12" s="188">
        <v>2</v>
      </c>
      <c r="B12" s="197" t="s">
        <v>581</v>
      </c>
      <c r="C12" s="97" t="s">
        <v>582</v>
      </c>
      <c r="D12" s="251" t="s">
        <v>61</v>
      </c>
      <c r="E12" s="184"/>
      <c r="F12" s="97" t="s">
        <v>583</v>
      </c>
      <c r="G12" s="190"/>
      <c r="H12" s="190"/>
      <c r="I12" s="190"/>
      <c r="J12" s="184"/>
      <c r="K12" s="120" t="s">
        <v>626</v>
      </c>
      <c r="L12" s="200">
        <f>D37</f>
        <v>3</v>
      </c>
      <c r="M12" s="217">
        <f>D43</f>
        <v>0.625</v>
      </c>
      <c r="N12" s="200">
        <f>D50</f>
        <v>3</v>
      </c>
      <c r="O12" s="200">
        <f>L12*(1-M12)*N12</f>
        <v>3.375</v>
      </c>
      <c r="P12" s="203" t="s">
        <v>4</v>
      </c>
      <c r="Q12" s="184"/>
      <c r="R12" s="184"/>
    </row>
    <row r="13" spans="1:18" s="53" customFormat="1">
      <c r="A13" s="188"/>
      <c r="B13" s="197"/>
      <c r="C13" s="97" t="s">
        <v>584</v>
      </c>
      <c r="D13" s="251"/>
      <c r="E13" s="185"/>
      <c r="F13" s="97" t="s">
        <v>585</v>
      </c>
      <c r="G13" s="191"/>
      <c r="H13" s="191"/>
      <c r="I13" s="191"/>
      <c r="J13" s="185"/>
      <c r="K13" s="182" t="s">
        <v>625</v>
      </c>
      <c r="L13" s="201"/>
      <c r="M13" s="218"/>
      <c r="N13" s="201"/>
      <c r="O13" s="201"/>
      <c r="P13" s="204"/>
      <c r="Q13" s="185"/>
      <c r="R13" s="185"/>
    </row>
    <row r="14" spans="1:18" s="53" customFormat="1">
      <c r="A14" s="188"/>
      <c r="B14" s="197"/>
      <c r="C14" s="250" t="s">
        <v>586</v>
      </c>
      <c r="D14" s="251"/>
      <c r="E14" s="185"/>
      <c r="F14" s="97" t="s">
        <v>587</v>
      </c>
      <c r="G14" s="191"/>
      <c r="H14" s="191"/>
      <c r="I14" s="191"/>
      <c r="J14" s="185"/>
      <c r="K14" s="182"/>
      <c r="L14" s="201"/>
      <c r="M14" s="218"/>
      <c r="N14" s="201"/>
      <c r="O14" s="201"/>
      <c r="P14" s="204"/>
      <c r="Q14" s="185"/>
      <c r="R14" s="185"/>
    </row>
    <row r="15" spans="1:18" s="53" customFormat="1">
      <c r="A15" s="188"/>
      <c r="B15" s="197"/>
      <c r="C15" s="250"/>
      <c r="D15" s="251"/>
      <c r="E15" s="186"/>
      <c r="F15" s="97" t="s">
        <v>588</v>
      </c>
      <c r="G15" s="192"/>
      <c r="H15" s="192"/>
      <c r="I15" s="192"/>
      <c r="J15" s="186"/>
      <c r="K15" s="182"/>
      <c r="L15" s="202"/>
      <c r="M15" s="219"/>
      <c r="N15" s="202"/>
      <c r="O15" s="202"/>
      <c r="P15" s="205"/>
      <c r="Q15" s="186"/>
      <c r="R15" s="186"/>
    </row>
    <row r="16" spans="1:18" s="53" customFormat="1" ht="45">
      <c r="A16" s="188">
        <v>3</v>
      </c>
      <c r="B16" s="197" t="s">
        <v>589</v>
      </c>
      <c r="C16" s="97" t="s">
        <v>590</v>
      </c>
      <c r="D16" s="291" t="s">
        <v>61</v>
      </c>
      <c r="E16" s="184"/>
      <c r="F16" s="97" t="s">
        <v>591</v>
      </c>
      <c r="G16" s="190"/>
      <c r="H16" s="190"/>
      <c r="I16" s="190"/>
      <c r="J16" s="184"/>
      <c r="K16" s="120" t="s">
        <v>627</v>
      </c>
      <c r="L16" s="200">
        <f>E37</f>
        <v>5</v>
      </c>
      <c r="M16" s="217">
        <f>E43</f>
        <v>0.75</v>
      </c>
      <c r="N16" s="200">
        <f>E50</f>
        <v>5</v>
      </c>
      <c r="O16" s="200">
        <f>L16*(1-M16)*N16</f>
        <v>6.25</v>
      </c>
      <c r="P16" s="234" t="s">
        <v>5</v>
      </c>
      <c r="Q16" s="184"/>
      <c r="R16" s="184"/>
    </row>
    <row r="17" spans="1:18" s="53" customFormat="1">
      <c r="A17" s="188"/>
      <c r="B17" s="197"/>
      <c r="C17" s="97" t="s">
        <v>592</v>
      </c>
      <c r="D17" s="291"/>
      <c r="E17" s="185"/>
      <c r="F17" s="97" t="s">
        <v>593</v>
      </c>
      <c r="G17" s="191"/>
      <c r="H17" s="191"/>
      <c r="I17" s="191"/>
      <c r="J17" s="185"/>
      <c r="K17" s="120" t="s">
        <v>628</v>
      </c>
      <c r="L17" s="201"/>
      <c r="M17" s="218"/>
      <c r="N17" s="201"/>
      <c r="O17" s="201"/>
      <c r="P17" s="235"/>
      <c r="Q17" s="185"/>
      <c r="R17" s="185"/>
    </row>
    <row r="18" spans="1:18" s="53" customFormat="1" ht="45">
      <c r="A18" s="188"/>
      <c r="B18" s="197"/>
      <c r="C18" s="97" t="s">
        <v>594</v>
      </c>
      <c r="D18" s="291"/>
      <c r="E18" s="185"/>
      <c r="F18" s="112"/>
      <c r="G18" s="191"/>
      <c r="H18" s="191"/>
      <c r="I18" s="191"/>
      <c r="J18" s="185"/>
      <c r="K18" s="120" t="s">
        <v>629</v>
      </c>
      <c r="L18" s="201"/>
      <c r="M18" s="218"/>
      <c r="N18" s="201"/>
      <c r="O18" s="201"/>
      <c r="P18" s="235"/>
      <c r="Q18" s="185"/>
      <c r="R18" s="185"/>
    </row>
    <row r="19" spans="1:18" s="3" customFormat="1" ht="75">
      <c r="A19" s="188"/>
      <c r="B19" s="197"/>
      <c r="C19" s="97" t="s">
        <v>595</v>
      </c>
      <c r="D19" s="291"/>
      <c r="E19" s="185"/>
      <c r="F19" s="97" t="s">
        <v>596</v>
      </c>
      <c r="G19" s="191"/>
      <c r="H19" s="191"/>
      <c r="I19" s="191"/>
      <c r="J19" s="185"/>
      <c r="K19" s="120" t="s">
        <v>630</v>
      </c>
      <c r="L19" s="201"/>
      <c r="M19" s="218"/>
      <c r="N19" s="201"/>
      <c r="O19" s="201"/>
      <c r="P19" s="235"/>
      <c r="Q19" s="185"/>
      <c r="R19" s="185"/>
    </row>
    <row r="20" spans="1:18" s="3" customFormat="1">
      <c r="A20" s="188"/>
      <c r="B20" s="197"/>
      <c r="C20" s="97" t="s">
        <v>597</v>
      </c>
      <c r="D20" s="291"/>
      <c r="E20" s="185"/>
      <c r="F20" s="97" t="s">
        <v>598</v>
      </c>
      <c r="G20" s="191"/>
      <c r="H20" s="191"/>
      <c r="I20" s="191"/>
      <c r="J20" s="185"/>
      <c r="K20" s="182" t="s">
        <v>631</v>
      </c>
      <c r="L20" s="201"/>
      <c r="M20" s="218"/>
      <c r="N20" s="201"/>
      <c r="O20" s="201"/>
      <c r="P20" s="235"/>
      <c r="Q20" s="185"/>
      <c r="R20" s="185"/>
    </row>
    <row r="21" spans="1:18" s="3" customFormat="1" ht="30.95" customHeight="1">
      <c r="A21" s="188"/>
      <c r="B21" s="197"/>
      <c r="C21" s="97" t="s">
        <v>599</v>
      </c>
      <c r="D21" s="291"/>
      <c r="E21" s="185"/>
      <c r="F21" s="112"/>
      <c r="G21" s="191"/>
      <c r="H21" s="191"/>
      <c r="I21" s="191"/>
      <c r="J21" s="185"/>
      <c r="K21" s="182"/>
      <c r="L21" s="201"/>
      <c r="M21" s="218"/>
      <c r="N21" s="201"/>
      <c r="O21" s="201"/>
      <c r="P21" s="235"/>
      <c r="Q21" s="185"/>
      <c r="R21" s="185"/>
    </row>
    <row r="22" spans="1:18" s="3" customFormat="1" ht="45">
      <c r="A22" s="188"/>
      <c r="B22" s="197"/>
      <c r="C22" s="97" t="s">
        <v>600</v>
      </c>
      <c r="D22" s="291"/>
      <c r="E22" s="186"/>
      <c r="F22" s="97" t="s">
        <v>601</v>
      </c>
      <c r="G22" s="192"/>
      <c r="H22" s="192"/>
      <c r="I22" s="192"/>
      <c r="J22" s="186"/>
      <c r="K22" s="120" t="s">
        <v>632</v>
      </c>
      <c r="L22" s="202"/>
      <c r="M22" s="219"/>
      <c r="N22" s="202"/>
      <c r="O22" s="202"/>
      <c r="P22" s="236"/>
      <c r="Q22" s="186"/>
      <c r="R22" s="186"/>
    </row>
    <row r="23" spans="1:18" ht="30">
      <c r="A23" s="237">
        <v>4</v>
      </c>
      <c r="B23" s="285" t="s">
        <v>769</v>
      </c>
      <c r="C23" s="167" t="s">
        <v>770</v>
      </c>
      <c r="D23" s="288" t="s">
        <v>61</v>
      </c>
      <c r="E23" s="288" t="s">
        <v>744</v>
      </c>
      <c r="F23" s="161" t="s">
        <v>771</v>
      </c>
      <c r="G23" s="146"/>
      <c r="H23" s="146"/>
      <c r="I23" s="146"/>
      <c r="J23" s="184" t="s">
        <v>772</v>
      </c>
      <c r="K23" s="156" t="s">
        <v>773</v>
      </c>
      <c r="L23" s="283">
        <f>F37</f>
        <v>5</v>
      </c>
      <c r="M23" s="284">
        <f>F43</f>
        <v>0.5</v>
      </c>
      <c r="N23" s="283">
        <f>F50</f>
        <v>5</v>
      </c>
      <c r="O23" s="207">
        <f>L23*(1-M23)*N23</f>
        <v>12.5</v>
      </c>
      <c r="P23" s="234" t="s">
        <v>5</v>
      </c>
      <c r="Q23" s="184"/>
      <c r="R23" s="184" t="s">
        <v>774</v>
      </c>
    </row>
    <row r="24" spans="1:18" ht="30">
      <c r="A24" s="215"/>
      <c r="B24" s="286"/>
      <c r="C24" s="161" t="s">
        <v>775</v>
      </c>
      <c r="D24" s="289"/>
      <c r="E24" s="289"/>
      <c r="F24" s="161" t="s">
        <v>776</v>
      </c>
      <c r="G24" s="146"/>
      <c r="H24" s="146"/>
      <c r="I24" s="146"/>
      <c r="J24" s="185"/>
      <c r="K24" s="156" t="s">
        <v>773</v>
      </c>
      <c r="L24" s="208"/>
      <c r="M24" s="208"/>
      <c r="N24" s="208"/>
      <c r="O24" s="208"/>
      <c r="P24" s="235"/>
      <c r="Q24" s="185"/>
      <c r="R24" s="185"/>
    </row>
    <row r="25" spans="1:18">
      <c r="A25" s="215"/>
      <c r="B25" s="286"/>
      <c r="C25" s="161" t="s">
        <v>777</v>
      </c>
      <c r="D25" s="289"/>
      <c r="E25" s="289"/>
      <c r="F25" s="161" t="s">
        <v>778</v>
      </c>
      <c r="G25" s="146"/>
      <c r="H25" s="146"/>
      <c r="I25" s="146"/>
      <c r="J25" s="185"/>
      <c r="K25" s="156"/>
      <c r="L25" s="208"/>
      <c r="M25" s="208"/>
      <c r="N25" s="208"/>
      <c r="O25" s="208"/>
      <c r="P25" s="235"/>
      <c r="Q25" s="185"/>
      <c r="R25" s="185"/>
    </row>
    <row r="26" spans="1:18" ht="30">
      <c r="A26" s="215"/>
      <c r="B26" s="286"/>
      <c r="C26" s="161" t="s">
        <v>779</v>
      </c>
      <c r="D26" s="289"/>
      <c r="E26" s="289"/>
      <c r="F26" s="161"/>
      <c r="G26" s="146"/>
      <c r="H26" s="146"/>
      <c r="I26" s="146"/>
      <c r="J26" s="185"/>
      <c r="K26" s="156"/>
      <c r="L26" s="208"/>
      <c r="M26" s="208"/>
      <c r="N26" s="208"/>
      <c r="O26" s="208"/>
      <c r="P26" s="235"/>
      <c r="Q26" s="185"/>
      <c r="R26" s="185"/>
    </row>
    <row r="27" spans="1:18" ht="30">
      <c r="A27" s="215"/>
      <c r="B27" s="286"/>
      <c r="C27" s="161" t="s">
        <v>780</v>
      </c>
      <c r="D27" s="289"/>
      <c r="E27" s="289"/>
      <c r="F27" s="161" t="s">
        <v>781</v>
      </c>
      <c r="G27" s="146"/>
      <c r="H27" s="146"/>
      <c r="I27" s="146"/>
      <c r="J27" s="185"/>
      <c r="K27" s="156"/>
      <c r="L27" s="208"/>
      <c r="M27" s="208"/>
      <c r="N27" s="208"/>
      <c r="O27" s="208"/>
      <c r="P27" s="235"/>
      <c r="Q27" s="185"/>
      <c r="R27" s="185"/>
    </row>
    <row r="28" spans="1:18" ht="30">
      <c r="A28" s="216"/>
      <c r="B28" s="287"/>
      <c r="C28" s="161" t="s">
        <v>782</v>
      </c>
      <c r="D28" s="290"/>
      <c r="E28" s="290"/>
      <c r="F28" s="161" t="s">
        <v>783</v>
      </c>
      <c r="G28" s="146"/>
      <c r="H28" s="146"/>
      <c r="I28" s="146"/>
      <c r="J28" s="186"/>
      <c r="K28" s="156" t="s">
        <v>784</v>
      </c>
      <c r="L28" s="209"/>
      <c r="M28" s="209"/>
      <c r="N28" s="209"/>
      <c r="O28" s="209"/>
      <c r="P28" s="236"/>
      <c r="Q28" s="186"/>
      <c r="R28" s="186"/>
    </row>
    <row r="30" spans="1:18" ht="18.75">
      <c r="B30" s="195" t="s">
        <v>93</v>
      </c>
      <c r="C30" s="196"/>
    </row>
    <row r="31" spans="1:18">
      <c r="B31" s="14" t="s">
        <v>94</v>
      </c>
      <c r="C31" s="14" t="s">
        <v>95</v>
      </c>
      <c r="D31" s="14" t="s">
        <v>96</v>
      </c>
      <c r="E31" s="14" t="s">
        <v>97</v>
      </c>
      <c r="F31" s="14" t="s">
        <v>571</v>
      </c>
    </row>
    <row r="32" spans="1:18">
      <c r="B32" s="35" t="s">
        <v>98</v>
      </c>
      <c r="C32" s="85">
        <v>1</v>
      </c>
      <c r="D32" s="85">
        <v>1</v>
      </c>
      <c r="E32" s="85">
        <v>1</v>
      </c>
      <c r="F32" s="85">
        <v>1</v>
      </c>
    </row>
    <row r="33" spans="2:6">
      <c r="B33" s="35" t="s">
        <v>99</v>
      </c>
      <c r="C33" s="85">
        <v>1</v>
      </c>
      <c r="D33" s="85">
        <v>1</v>
      </c>
      <c r="E33" s="85">
        <v>1</v>
      </c>
      <c r="F33" s="85">
        <v>1</v>
      </c>
    </row>
    <row r="34" spans="2:6" ht="30">
      <c r="B34" s="35" t="s">
        <v>101</v>
      </c>
      <c r="C34" s="85">
        <v>4</v>
      </c>
      <c r="D34" s="85">
        <v>3</v>
      </c>
      <c r="E34" s="85">
        <v>5</v>
      </c>
      <c r="F34" s="85">
        <v>5</v>
      </c>
    </row>
    <row r="35" spans="2:6" ht="60">
      <c r="B35" s="35" t="s">
        <v>683</v>
      </c>
      <c r="C35" s="85">
        <v>2</v>
      </c>
      <c r="D35" s="85">
        <v>2</v>
      </c>
      <c r="E35" s="85">
        <v>4</v>
      </c>
      <c r="F35" s="85">
        <v>2</v>
      </c>
    </row>
    <row r="36" spans="2:6">
      <c r="B36" s="35" t="s">
        <v>103</v>
      </c>
      <c r="C36" s="85">
        <v>5</v>
      </c>
      <c r="D36" s="85">
        <v>3</v>
      </c>
      <c r="E36" s="85">
        <v>4</v>
      </c>
      <c r="F36" s="85">
        <v>4</v>
      </c>
    </row>
    <row r="37" spans="2:6" ht="31.5">
      <c r="B37" s="36" t="s">
        <v>37</v>
      </c>
      <c r="C37" s="90">
        <f>MAX(C32:C36)</f>
        <v>5</v>
      </c>
      <c r="D37" s="90">
        <f>MAX(D32:D36)</f>
        <v>3</v>
      </c>
      <c r="E37" s="90">
        <f>MAX(E32:E36)</f>
        <v>5</v>
      </c>
      <c r="F37" s="90">
        <f>MAX(F32:F36)</f>
        <v>5</v>
      </c>
    </row>
    <row r="39" spans="2:6" ht="18.75">
      <c r="B39" s="193" t="s">
        <v>104</v>
      </c>
      <c r="C39" s="193"/>
    </row>
    <row r="40" spans="2:6">
      <c r="B40" s="14" t="s">
        <v>94</v>
      </c>
      <c r="C40" s="14" t="s">
        <v>95</v>
      </c>
      <c r="D40" s="14" t="s">
        <v>96</v>
      </c>
      <c r="E40" s="14" t="s">
        <v>97</v>
      </c>
      <c r="F40" s="14" t="s">
        <v>97</v>
      </c>
    </row>
    <row r="41" spans="2:6">
      <c r="B41" s="35" t="s">
        <v>105</v>
      </c>
      <c r="C41" s="37">
        <v>1</v>
      </c>
      <c r="D41" s="37">
        <v>0.75</v>
      </c>
      <c r="E41" s="37">
        <v>1</v>
      </c>
      <c r="F41" s="37">
        <v>0.5</v>
      </c>
    </row>
    <row r="42" spans="2:6" ht="30">
      <c r="B42" s="38" t="s">
        <v>106</v>
      </c>
      <c r="C42" s="39">
        <v>0.5</v>
      </c>
      <c r="D42" s="39">
        <v>0.5</v>
      </c>
      <c r="E42" s="39">
        <v>0.5</v>
      </c>
      <c r="F42" s="39">
        <v>0.5</v>
      </c>
    </row>
    <row r="43" spans="2:6" ht="47.25">
      <c r="B43" s="15" t="s">
        <v>107</v>
      </c>
      <c r="C43" s="40">
        <f>AVERAGE(C41:C42)</f>
        <v>0.75</v>
      </c>
      <c r="D43" s="40">
        <f>AVERAGE(D41:D42)</f>
        <v>0.625</v>
      </c>
      <c r="E43" s="40">
        <f>AVERAGE(E41:E42)</f>
        <v>0.75</v>
      </c>
      <c r="F43" s="40">
        <f>AVERAGE(F41:F42)</f>
        <v>0.5</v>
      </c>
    </row>
    <row r="45" spans="2:6" ht="18.75">
      <c r="B45" s="194" t="s">
        <v>108</v>
      </c>
      <c r="C45" s="194"/>
    </row>
    <row r="46" spans="2:6">
      <c r="B46" s="14" t="s">
        <v>94</v>
      </c>
      <c r="C46" s="14" t="s">
        <v>95</v>
      </c>
      <c r="D46" s="14" t="s">
        <v>96</v>
      </c>
      <c r="E46" s="14" t="s">
        <v>97</v>
      </c>
      <c r="F46" s="14" t="s">
        <v>97</v>
      </c>
    </row>
    <row r="47" spans="2:6" ht="30">
      <c r="B47" s="35" t="s">
        <v>39</v>
      </c>
      <c r="C47" s="85">
        <v>3</v>
      </c>
      <c r="D47" s="85">
        <v>3</v>
      </c>
      <c r="E47" s="85">
        <v>5</v>
      </c>
      <c r="F47" s="85">
        <v>5</v>
      </c>
    </row>
    <row r="48" spans="2:6">
      <c r="B48" s="35" t="s">
        <v>40</v>
      </c>
      <c r="C48" s="85">
        <v>4</v>
      </c>
      <c r="D48" s="85">
        <v>3</v>
      </c>
      <c r="E48" s="85">
        <v>5</v>
      </c>
      <c r="F48" s="85">
        <v>5</v>
      </c>
    </row>
    <row r="49" spans="2:6" ht="30">
      <c r="B49" s="35" t="s">
        <v>41</v>
      </c>
      <c r="C49" s="85">
        <v>3</v>
      </c>
      <c r="D49" s="85">
        <v>3</v>
      </c>
      <c r="E49" s="85">
        <v>5</v>
      </c>
      <c r="F49" s="85">
        <v>5</v>
      </c>
    </row>
    <row r="50" spans="2:6" ht="15.75">
      <c r="B50" s="15" t="s">
        <v>109</v>
      </c>
      <c r="C50" s="89">
        <f>AVERAGE(C47:C49)</f>
        <v>3.3333333333333335</v>
      </c>
      <c r="D50" s="89">
        <f>AVERAGE(D47:D49)</f>
        <v>3</v>
      </c>
      <c r="E50" s="89">
        <f>AVERAGE(E47:E49)</f>
        <v>5</v>
      </c>
      <c r="F50" s="89">
        <f>AVERAGE(F47:F49)</f>
        <v>5</v>
      </c>
    </row>
  </sheetData>
  <mergeCells count="71">
    <mergeCell ref="R16:R22"/>
    <mergeCell ref="B30:C30"/>
    <mergeCell ref="B39:C39"/>
    <mergeCell ref="B45:C45"/>
    <mergeCell ref="A9:A11"/>
    <mergeCell ref="A12:A15"/>
    <mergeCell ref="A16:A22"/>
    <mergeCell ref="B16:B22"/>
    <mergeCell ref="B12:B15"/>
    <mergeCell ref="C14:C15"/>
    <mergeCell ref="B9:B11"/>
    <mergeCell ref="R9:R11"/>
    <mergeCell ref="E12:E15"/>
    <mergeCell ref="G12:G15"/>
    <mergeCell ref="H12:H15"/>
    <mergeCell ref="R12:R15"/>
    <mergeCell ref="N9:N11"/>
    <mergeCell ref="O9:O11"/>
    <mergeCell ref="P9:P11"/>
    <mergeCell ref="Q9:Q11"/>
    <mergeCell ref="N16:N22"/>
    <mergeCell ref="O16:O22"/>
    <mergeCell ref="P16:P22"/>
    <mergeCell ref="Q16:Q22"/>
    <mergeCell ref="N12:N15"/>
    <mergeCell ref="O12:O15"/>
    <mergeCell ref="P12:P15"/>
    <mergeCell ref="Q12:Q15"/>
    <mergeCell ref="M16:M22"/>
    <mergeCell ref="D12:D15"/>
    <mergeCell ref="K13:K15"/>
    <mergeCell ref="I12:I15"/>
    <mergeCell ref="J12:J15"/>
    <mergeCell ref="L12:L15"/>
    <mergeCell ref="D16:D22"/>
    <mergeCell ref="K20:K21"/>
    <mergeCell ref="I16:I22"/>
    <mergeCell ref="J16:J22"/>
    <mergeCell ref="L16:L22"/>
    <mergeCell ref="E16:E22"/>
    <mergeCell ref="G16:G22"/>
    <mergeCell ref="H16:H22"/>
    <mergeCell ref="M12:M15"/>
    <mergeCell ref="D9:D11"/>
    <mergeCell ref="I9:I11"/>
    <mergeCell ref="J9:J11"/>
    <mergeCell ref="L9:L11"/>
    <mergeCell ref="M9:M11"/>
    <mergeCell ref="E9:E11"/>
    <mergeCell ref="G9:G11"/>
    <mergeCell ref="H9:H11"/>
    <mergeCell ref="Q7:R7"/>
    <mergeCell ref="D1:O1"/>
    <mergeCell ref="B4:E4"/>
    <mergeCell ref="B5:E5"/>
    <mergeCell ref="A7:F7"/>
    <mergeCell ref="G7:I7"/>
    <mergeCell ref="J7:K7"/>
    <mergeCell ref="L7:P7"/>
    <mergeCell ref="A23:A28"/>
    <mergeCell ref="B23:B28"/>
    <mergeCell ref="D23:D28"/>
    <mergeCell ref="E23:E28"/>
    <mergeCell ref="J23:J28"/>
    <mergeCell ref="Q23:Q28"/>
    <mergeCell ref="R23:R28"/>
    <mergeCell ref="L23:L28"/>
    <mergeCell ref="M23:M28"/>
    <mergeCell ref="N23:N28"/>
    <mergeCell ref="O23:O28"/>
    <mergeCell ref="P23:P28"/>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
  <sheetViews>
    <sheetView showGridLines="0" topLeftCell="A16" zoomScale="80" zoomScaleNormal="80" workbookViewId="0">
      <selection activeCell="Q9" sqref="Q9:Q11"/>
    </sheetView>
  </sheetViews>
  <sheetFormatPr defaultColWidth="9.42578125" defaultRowHeight="15"/>
  <cols>
    <col min="1" max="1" width="5.5703125" style="1" customWidth="1"/>
    <col min="2" max="2" width="18.5703125" style="1" customWidth="1"/>
    <col min="3" max="3" width="29.42578125" style="1" customWidth="1"/>
    <col min="4" max="4" width="9.42578125" style="11"/>
    <col min="5" max="5" width="9.42578125" style="1"/>
    <col min="6" max="6" width="45.42578125" style="1" customWidth="1"/>
    <col min="7" max="9" width="15.140625" style="1" customWidth="1"/>
    <col min="10" max="10" width="23.140625" style="1" customWidth="1"/>
    <col min="11" max="15" width="19.85546875" style="1" customWidth="1"/>
    <col min="16" max="16" width="9.42578125" style="1"/>
    <col min="17" max="17" width="17.140625" style="1" customWidth="1"/>
    <col min="18" max="18" width="14.5703125" style="1" customWidth="1"/>
    <col min="19" max="16384" width="9.42578125" style="1"/>
  </cols>
  <sheetData>
    <row r="1" spans="1:35" ht="23.25">
      <c r="D1" s="175" t="s">
        <v>709</v>
      </c>
      <c r="E1" s="175"/>
      <c r="F1" s="175"/>
      <c r="G1" s="175"/>
      <c r="H1" s="175"/>
      <c r="I1" s="175"/>
      <c r="J1" s="175"/>
      <c r="K1" s="175"/>
      <c r="L1" s="175"/>
      <c r="M1" s="175"/>
      <c r="N1" s="175"/>
      <c r="O1" s="175"/>
    </row>
    <row r="4" spans="1:35" ht="18.75">
      <c r="B4" s="176" t="s">
        <v>9</v>
      </c>
      <c r="C4" s="176"/>
      <c r="D4" s="176"/>
      <c r="E4" s="176"/>
    </row>
    <row r="5" spans="1:35" ht="18.75">
      <c r="B5" s="177" t="s">
        <v>710</v>
      </c>
      <c r="C5" s="177"/>
      <c r="D5" s="177"/>
      <c r="E5" s="177"/>
    </row>
    <row r="7" spans="1:35" ht="18.75">
      <c r="A7" s="241" t="s">
        <v>711</v>
      </c>
      <c r="B7" s="241"/>
      <c r="C7" s="241"/>
      <c r="D7" s="241"/>
      <c r="E7" s="241"/>
      <c r="F7" s="241"/>
      <c r="G7" s="241" t="s">
        <v>110</v>
      </c>
      <c r="H7" s="241"/>
      <c r="I7" s="241"/>
      <c r="J7" s="241" t="s">
        <v>111</v>
      </c>
      <c r="K7" s="241"/>
      <c r="L7" s="241" t="s">
        <v>19</v>
      </c>
      <c r="M7" s="241"/>
      <c r="N7" s="241"/>
      <c r="O7" s="241"/>
      <c r="P7" s="241"/>
      <c r="Q7" s="241" t="s">
        <v>20</v>
      </c>
      <c r="R7" s="241"/>
      <c r="S7" s="83"/>
      <c r="T7" s="83"/>
      <c r="U7" s="83"/>
      <c r="V7" s="83"/>
      <c r="W7" s="83"/>
      <c r="X7" s="83"/>
      <c r="Y7" s="83"/>
      <c r="Z7" s="83"/>
      <c r="AA7" s="83"/>
      <c r="AB7" s="83"/>
      <c r="AC7" s="83"/>
      <c r="AD7" s="83"/>
      <c r="AE7" s="83"/>
      <c r="AF7" s="83"/>
      <c r="AG7" s="83"/>
      <c r="AH7" s="83"/>
      <c r="AI7" s="83"/>
    </row>
    <row r="8" spans="1:35" ht="75">
      <c r="A8" s="113" t="s">
        <v>382</v>
      </c>
      <c r="B8" s="113" t="s">
        <v>90</v>
      </c>
      <c r="C8" s="113" t="s">
        <v>405</v>
      </c>
      <c r="D8" s="113" t="s">
        <v>8</v>
      </c>
      <c r="E8" s="113" t="s">
        <v>13</v>
      </c>
      <c r="F8" s="113" t="s">
        <v>7</v>
      </c>
      <c r="G8" s="113" t="s">
        <v>112</v>
      </c>
      <c r="H8" s="113" t="s">
        <v>113</v>
      </c>
      <c r="I8" s="113" t="s">
        <v>114</v>
      </c>
      <c r="J8" s="113" t="s">
        <v>450</v>
      </c>
      <c r="K8" s="113" t="s">
        <v>451</v>
      </c>
      <c r="L8" s="114" t="s">
        <v>0</v>
      </c>
      <c r="M8" s="115" t="s">
        <v>104</v>
      </c>
      <c r="N8" s="109" t="s">
        <v>115</v>
      </c>
      <c r="O8" s="113" t="s">
        <v>116</v>
      </c>
      <c r="P8" s="113" t="s">
        <v>14</v>
      </c>
      <c r="Q8" s="113" t="s">
        <v>383</v>
      </c>
      <c r="R8" s="113" t="s">
        <v>384</v>
      </c>
      <c r="S8" s="3"/>
      <c r="T8" s="3"/>
      <c r="U8" s="3"/>
      <c r="V8" s="3"/>
      <c r="W8" s="3"/>
      <c r="X8" s="3"/>
      <c r="Y8" s="3"/>
      <c r="Z8" s="3"/>
      <c r="AA8" s="3"/>
      <c r="AB8" s="3"/>
      <c r="AC8" s="3"/>
      <c r="AD8" s="3"/>
      <c r="AE8" s="3"/>
      <c r="AF8" s="3"/>
      <c r="AG8" s="3"/>
      <c r="AH8" s="3"/>
      <c r="AI8" s="3"/>
    </row>
    <row r="9" spans="1:35" ht="18.75">
      <c r="A9" s="188">
        <v>1</v>
      </c>
      <c r="B9" s="188" t="s">
        <v>738</v>
      </c>
      <c r="C9" s="104" t="s">
        <v>712</v>
      </c>
      <c r="D9" s="184" t="s">
        <v>713</v>
      </c>
      <c r="E9" s="184" t="s">
        <v>689</v>
      </c>
      <c r="F9" s="301" t="s">
        <v>714</v>
      </c>
      <c r="G9" s="190"/>
      <c r="H9" s="190"/>
      <c r="I9" s="190"/>
      <c r="J9" s="184" t="s">
        <v>715</v>
      </c>
      <c r="K9" s="113"/>
      <c r="L9" s="292">
        <f>C27</f>
        <v>4</v>
      </c>
      <c r="M9" s="298">
        <f>C33</f>
        <v>0.75</v>
      </c>
      <c r="N9" s="292">
        <f>C40</f>
        <v>3.6666666666666665</v>
      </c>
      <c r="O9" s="292">
        <f>L9*(1-M9)*N9</f>
        <v>3.6666666666666665</v>
      </c>
      <c r="P9" s="294" t="s">
        <v>4</v>
      </c>
      <c r="Q9" s="184"/>
      <c r="R9" s="184"/>
      <c r="S9" s="53"/>
      <c r="T9" s="53"/>
      <c r="U9" s="53"/>
      <c r="V9" s="53"/>
      <c r="W9" s="53"/>
      <c r="X9" s="53"/>
      <c r="Y9" s="53"/>
      <c r="Z9" s="53"/>
      <c r="AA9" s="53"/>
      <c r="AB9" s="53"/>
      <c r="AC9" s="53"/>
      <c r="AD9" s="53"/>
      <c r="AE9" s="53"/>
      <c r="AF9" s="53"/>
      <c r="AG9" s="53"/>
      <c r="AH9" s="53"/>
      <c r="AI9" s="53"/>
    </row>
    <row r="10" spans="1:35" ht="30">
      <c r="A10" s="188"/>
      <c r="B10" s="188"/>
      <c r="C10" s="104" t="s">
        <v>716</v>
      </c>
      <c r="D10" s="185"/>
      <c r="E10" s="185"/>
      <c r="F10" s="302"/>
      <c r="G10" s="191"/>
      <c r="H10" s="191"/>
      <c r="I10" s="191"/>
      <c r="J10" s="185"/>
      <c r="K10" s="113"/>
      <c r="L10" s="296"/>
      <c r="M10" s="299"/>
      <c r="N10" s="296"/>
      <c r="O10" s="296"/>
      <c r="P10" s="297"/>
      <c r="Q10" s="185"/>
      <c r="R10" s="185"/>
      <c r="S10" s="53"/>
      <c r="T10" s="53"/>
      <c r="U10" s="53"/>
      <c r="V10" s="53"/>
      <c r="W10" s="53"/>
      <c r="X10" s="53"/>
      <c r="Y10" s="53"/>
      <c r="Z10" s="53"/>
      <c r="AA10" s="53"/>
      <c r="AB10" s="53"/>
      <c r="AC10" s="53"/>
      <c r="AD10" s="53"/>
      <c r="AE10" s="53"/>
      <c r="AF10" s="53"/>
      <c r="AG10" s="53"/>
      <c r="AH10" s="53"/>
      <c r="AI10" s="53"/>
    </row>
    <row r="11" spans="1:35" ht="18.75">
      <c r="A11" s="188"/>
      <c r="B11" s="188"/>
      <c r="C11" s="104" t="s">
        <v>717</v>
      </c>
      <c r="D11" s="186"/>
      <c r="E11" s="186"/>
      <c r="F11" s="303"/>
      <c r="G11" s="192"/>
      <c r="H11" s="192"/>
      <c r="I11" s="192"/>
      <c r="J11" s="186"/>
      <c r="K11" s="113"/>
      <c r="L11" s="293"/>
      <c r="M11" s="300"/>
      <c r="N11" s="293"/>
      <c r="O11" s="293"/>
      <c r="P11" s="295"/>
      <c r="Q11" s="186"/>
      <c r="R11" s="186"/>
      <c r="S11" s="53"/>
      <c r="T11" s="53"/>
      <c r="U11" s="53"/>
      <c r="V11" s="53"/>
      <c r="W11" s="53"/>
      <c r="X11" s="53"/>
      <c r="Y11" s="53"/>
      <c r="Z11" s="53"/>
      <c r="AA11" s="53"/>
      <c r="AB11" s="53"/>
      <c r="AC11" s="53"/>
      <c r="AD11" s="53"/>
      <c r="AE11" s="53"/>
      <c r="AF11" s="53"/>
      <c r="AG11" s="53"/>
      <c r="AH11" s="53"/>
      <c r="AI11" s="53"/>
    </row>
    <row r="12" spans="1:35" ht="75">
      <c r="A12" s="143">
        <v>2</v>
      </c>
      <c r="B12" s="143" t="s">
        <v>68</v>
      </c>
      <c r="C12" s="147"/>
      <c r="D12" s="111" t="s">
        <v>713</v>
      </c>
      <c r="E12" s="111" t="s">
        <v>689</v>
      </c>
      <c r="F12" s="148" t="s">
        <v>718</v>
      </c>
      <c r="G12" s="146"/>
      <c r="H12" s="146"/>
      <c r="I12" s="146"/>
      <c r="J12" s="111" t="s">
        <v>719</v>
      </c>
      <c r="K12" s="113"/>
      <c r="L12" s="149">
        <f>D27</f>
        <v>4</v>
      </c>
      <c r="M12" s="150">
        <f>D33</f>
        <v>0.75</v>
      </c>
      <c r="N12" s="149">
        <f>D40</f>
        <v>3.6666666666666665</v>
      </c>
      <c r="O12" s="149">
        <f>L12*(1-M12)*N12</f>
        <v>3.6666666666666665</v>
      </c>
      <c r="P12" s="151" t="s">
        <v>4</v>
      </c>
      <c r="Q12" s="111"/>
      <c r="R12" s="111"/>
      <c r="S12" s="53"/>
      <c r="T12" s="53"/>
      <c r="U12" s="53"/>
      <c r="V12" s="53"/>
      <c r="W12" s="53"/>
      <c r="X12" s="53"/>
      <c r="Y12" s="53"/>
      <c r="Z12" s="53"/>
      <c r="AA12" s="53"/>
      <c r="AB12" s="53"/>
      <c r="AC12" s="53"/>
      <c r="AD12" s="53"/>
      <c r="AE12" s="53"/>
      <c r="AF12" s="53"/>
      <c r="AG12" s="53"/>
      <c r="AH12" s="53"/>
      <c r="AI12" s="53"/>
    </row>
    <row r="13" spans="1:35" ht="75">
      <c r="A13" s="188">
        <v>3</v>
      </c>
      <c r="B13" s="188" t="s">
        <v>83</v>
      </c>
      <c r="C13" s="104" t="s">
        <v>720</v>
      </c>
      <c r="D13" s="184" t="s">
        <v>713</v>
      </c>
      <c r="E13" s="184" t="s">
        <v>689</v>
      </c>
      <c r="F13" s="148" t="s">
        <v>721</v>
      </c>
      <c r="G13" s="190"/>
      <c r="H13" s="190"/>
      <c r="I13" s="190"/>
      <c r="J13" s="184" t="s">
        <v>732</v>
      </c>
      <c r="K13" s="113"/>
      <c r="L13" s="292">
        <f>E27</f>
        <v>4</v>
      </c>
      <c r="M13" s="298">
        <f>E33</f>
        <v>0.75</v>
      </c>
      <c r="N13" s="292">
        <f>E40</f>
        <v>3.6666666666666665</v>
      </c>
      <c r="O13" s="292">
        <f>L13*(1-M13)*N13</f>
        <v>3.6666666666666665</v>
      </c>
      <c r="P13" s="294" t="s">
        <v>4</v>
      </c>
      <c r="Q13" s="184"/>
      <c r="R13" s="184"/>
      <c r="S13" s="53"/>
      <c r="T13" s="53"/>
      <c r="U13" s="53"/>
      <c r="V13" s="53"/>
      <c r="W13" s="53"/>
      <c r="X13" s="53"/>
      <c r="Y13" s="53"/>
      <c r="Z13" s="53"/>
      <c r="AA13" s="53"/>
      <c r="AB13" s="53"/>
      <c r="AC13" s="53"/>
      <c r="AD13" s="53"/>
      <c r="AE13" s="53"/>
      <c r="AF13" s="53"/>
      <c r="AG13" s="53"/>
      <c r="AH13" s="53"/>
      <c r="AI13" s="53"/>
    </row>
    <row r="14" spans="1:35" ht="45">
      <c r="A14" s="188"/>
      <c r="B14" s="188"/>
      <c r="C14" s="104" t="s">
        <v>722</v>
      </c>
      <c r="D14" s="186"/>
      <c r="E14" s="186"/>
      <c r="F14" s="148" t="s">
        <v>723</v>
      </c>
      <c r="G14" s="192"/>
      <c r="H14" s="192"/>
      <c r="I14" s="192"/>
      <c r="J14" s="186"/>
      <c r="K14" s="113"/>
      <c r="L14" s="293"/>
      <c r="M14" s="300"/>
      <c r="N14" s="293"/>
      <c r="O14" s="293"/>
      <c r="P14" s="295"/>
      <c r="Q14" s="186"/>
      <c r="R14" s="186"/>
      <c r="S14" s="53"/>
      <c r="T14" s="53"/>
      <c r="U14" s="53"/>
      <c r="V14" s="53"/>
      <c r="W14" s="53"/>
      <c r="X14" s="53"/>
      <c r="Y14" s="53"/>
      <c r="Z14" s="53"/>
      <c r="AA14" s="53"/>
      <c r="AB14" s="53"/>
      <c r="AC14" s="53"/>
      <c r="AD14" s="53"/>
      <c r="AE14" s="53"/>
      <c r="AF14" s="53"/>
      <c r="AG14" s="53"/>
      <c r="AH14" s="53"/>
      <c r="AI14" s="53"/>
    </row>
    <row r="15" spans="1:35" ht="90">
      <c r="A15" s="143">
        <v>4</v>
      </c>
      <c r="B15" s="143" t="s">
        <v>724</v>
      </c>
      <c r="C15" s="147"/>
      <c r="D15" s="111" t="s">
        <v>713</v>
      </c>
      <c r="E15" s="111" t="s">
        <v>689</v>
      </c>
      <c r="F15" s="148" t="s">
        <v>725</v>
      </c>
      <c r="G15" s="146"/>
      <c r="H15" s="146"/>
      <c r="I15" s="146"/>
      <c r="J15" s="111" t="s">
        <v>726</v>
      </c>
      <c r="K15" s="113"/>
      <c r="L15" s="149">
        <f>F27</f>
        <v>3</v>
      </c>
      <c r="M15" s="150">
        <f>F33</f>
        <v>0.75</v>
      </c>
      <c r="N15" s="149">
        <f>F40</f>
        <v>3.6666666666666665</v>
      </c>
      <c r="O15" s="149">
        <f>L15*(1-M15)*N15</f>
        <v>2.75</v>
      </c>
      <c r="P15" s="151" t="s">
        <v>4</v>
      </c>
      <c r="Q15" s="111"/>
      <c r="R15" s="111"/>
      <c r="S15" s="53"/>
      <c r="T15" s="53"/>
      <c r="U15" s="53"/>
      <c r="V15" s="53"/>
      <c r="W15" s="53"/>
      <c r="X15" s="53"/>
      <c r="Y15" s="53"/>
      <c r="Z15" s="53"/>
      <c r="AA15" s="53"/>
      <c r="AB15" s="53"/>
      <c r="AC15" s="53"/>
      <c r="AD15" s="53"/>
      <c r="AE15" s="53"/>
      <c r="AF15" s="53"/>
      <c r="AG15" s="53"/>
      <c r="AH15" s="53"/>
      <c r="AI15" s="53"/>
    </row>
    <row r="16" spans="1:35" ht="51" customHeight="1">
      <c r="A16" s="188">
        <v>5</v>
      </c>
      <c r="B16" s="188" t="s">
        <v>727</v>
      </c>
      <c r="C16" s="104" t="s">
        <v>728</v>
      </c>
      <c r="D16" s="184" t="s">
        <v>713</v>
      </c>
      <c r="E16" s="184" t="s">
        <v>689</v>
      </c>
      <c r="F16" s="301" t="s">
        <v>730</v>
      </c>
      <c r="G16" s="190"/>
      <c r="H16" s="190"/>
      <c r="I16" s="190"/>
      <c r="J16" s="184" t="s">
        <v>731</v>
      </c>
      <c r="K16" s="113"/>
      <c r="L16" s="292">
        <f>G27</f>
        <v>3</v>
      </c>
      <c r="M16" s="298">
        <f>G33</f>
        <v>0.75</v>
      </c>
      <c r="N16" s="292">
        <f>G40</f>
        <v>3.6666666666666665</v>
      </c>
      <c r="O16" s="292">
        <f>L16*(1-M16)*N16</f>
        <v>2.75</v>
      </c>
      <c r="P16" s="294" t="s">
        <v>4</v>
      </c>
      <c r="Q16" s="184"/>
      <c r="R16" s="184"/>
      <c r="S16" s="53"/>
      <c r="T16" s="53"/>
      <c r="U16" s="53"/>
      <c r="V16" s="53"/>
      <c r="W16" s="53"/>
      <c r="X16" s="53"/>
      <c r="Y16" s="53"/>
      <c r="Z16" s="53"/>
      <c r="AA16" s="53"/>
      <c r="AB16" s="53"/>
      <c r="AC16" s="53"/>
      <c r="AD16" s="53"/>
      <c r="AE16" s="53"/>
      <c r="AF16" s="53"/>
      <c r="AG16" s="53"/>
      <c r="AH16" s="53"/>
      <c r="AI16" s="53"/>
    </row>
    <row r="17" spans="1:35" ht="18.75">
      <c r="A17" s="188"/>
      <c r="B17" s="188"/>
      <c r="C17" s="104" t="s">
        <v>85</v>
      </c>
      <c r="D17" s="185"/>
      <c r="E17" s="185"/>
      <c r="F17" s="302"/>
      <c r="G17" s="191"/>
      <c r="H17" s="191"/>
      <c r="I17" s="191"/>
      <c r="J17" s="185"/>
      <c r="K17" s="113"/>
      <c r="L17" s="296"/>
      <c r="M17" s="299"/>
      <c r="N17" s="296"/>
      <c r="O17" s="296"/>
      <c r="P17" s="297"/>
      <c r="Q17" s="185"/>
      <c r="R17" s="185"/>
      <c r="S17" s="53"/>
      <c r="T17" s="53"/>
      <c r="U17" s="53"/>
      <c r="V17" s="53"/>
      <c r="W17" s="53"/>
      <c r="X17" s="53"/>
      <c r="Y17" s="53"/>
      <c r="Z17" s="53"/>
      <c r="AA17" s="53"/>
      <c r="AB17" s="53"/>
      <c r="AC17" s="53"/>
      <c r="AD17" s="53"/>
      <c r="AE17" s="53"/>
      <c r="AF17" s="53"/>
      <c r="AG17" s="53"/>
      <c r="AH17" s="53"/>
      <c r="AI17" s="53"/>
    </row>
    <row r="18" spans="1:35" ht="61.35" customHeight="1">
      <c r="A18" s="188"/>
      <c r="B18" s="188"/>
      <c r="C18" s="104" t="s">
        <v>84</v>
      </c>
      <c r="D18" s="186"/>
      <c r="E18" s="186"/>
      <c r="F18" s="303"/>
      <c r="G18" s="192"/>
      <c r="H18" s="192"/>
      <c r="I18" s="192"/>
      <c r="J18" s="186"/>
      <c r="K18" s="113"/>
      <c r="L18" s="293"/>
      <c r="M18" s="300"/>
      <c r="N18" s="293"/>
      <c r="O18" s="293"/>
      <c r="P18" s="295"/>
      <c r="Q18" s="186"/>
      <c r="R18" s="186"/>
      <c r="S18" s="53"/>
      <c r="T18" s="53"/>
      <c r="U18" s="53"/>
      <c r="V18" s="53"/>
      <c r="W18" s="53"/>
      <c r="X18" s="53"/>
      <c r="Y18" s="53"/>
      <c r="Z18" s="53"/>
      <c r="AA18" s="53"/>
      <c r="AB18" s="53"/>
      <c r="AC18" s="53"/>
      <c r="AD18" s="53"/>
      <c r="AE18" s="53"/>
      <c r="AF18" s="53"/>
      <c r="AG18" s="53"/>
      <c r="AH18" s="53"/>
      <c r="AI18" s="53"/>
    </row>
    <row r="20" spans="1:35" ht="18.75">
      <c r="B20" s="195" t="s">
        <v>93</v>
      </c>
      <c r="C20" s="196"/>
    </row>
    <row r="21" spans="1:35" ht="30">
      <c r="B21" s="14" t="s">
        <v>94</v>
      </c>
      <c r="C21" s="14" t="s">
        <v>95</v>
      </c>
      <c r="D21" s="14" t="s">
        <v>96</v>
      </c>
      <c r="E21" s="14" t="s">
        <v>97</v>
      </c>
      <c r="F21" s="14" t="s">
        <v>571</v>
      </c>
      <c r="G21" s="14" t="s">
        <v>572</v>
      </c>
    </row>
    <row r="22" spans="1:35">
      <c r="B22" s="35" t="s">
        <v>98</v>
      </c>
      <c r="C22" s="85">
        <v>1</v>
      </c>
      <c r="D22" s="85">
        <v>1</v>
      </c>
      <c r="E22" s="85">
        <v>1</v>
      </c>
      <c r="F22" s="85">
        <v>1</v>
      </c>
      <c r="G22" s="85">
        <v>1</v>
      </c>
    </row>
    <row r="23" spans="1:35">
      <c r="B23" s="35" t="s">
        <v>99</v>
      </c>
      <c r="C23" s="85">
        <v>1</v>
      </c>
      <c r="D23" s="85">
        <v>1</v>
      </c>
      <c r="E23" s="85">
        <v>1</v>
      </c>
      <c r="F23" s="85">
        <v>1</v>
      </c>
      <c r="G23" s="85">
        <v>1</v>
      </c>
    </row>
    <row r="24" spans="1:35" ht="30">
      <c r="B24" s="35" t="s">
        <v>101</v>
      </c>
      <c r="C24" s="85">
        <v>3</v>
      </c>
      <c r="D24" s="85">
        <v>3</v>
      </c>
      <c r="E24" s="85">
        <v>3</v>
      </c>
      <c r="F24" s="85">
        <v>3</v>
      </c>
      <c r="G24" s="85">
        <v>3</v>
      </c>
    </row>
    <row r="25" spans="1:35" ht="60">
      <c r="B25" s="35" t="s">
        <v>683</v>
      </c>
      <c r="C25" s="85">
        <v>3</v>
      </c>
      <c r="D25" s="85">
        <v>3</v>
      </c>
      <c r="E25" s="85">
        <v>3</v>
      </c>
      <c r="F25" s="85">
        <v>3</v>
      </c>
      <c r="G25" s="85">
        <v>3</v>
      </c>
    </row>
    <row r="26" spans="1:35">
      <c r="B26" s="35" t="s">
        <v>103</v>
      </c>
      <c r="C26" s="85">
        <v>4</v>
      </c>
      <c r="D26" s="85">
        <v>4</v>
      </c>
      <c r="E26" s="85">
        <v>4</v>
      </c>
      <c r="F26" s="85">
        <v>3</v>
      </c>
      <c r="G26" s="85">
        <v>3</v>
      </c>
    </row>
    <row r="27" spans="1:35" ht="31.5">
      <c r="B27" s="36" t="s">
        <v>37</v>
      </c>
      <c r="C27" s="90">
        <f>MAX(C22:C26)</f>
        <v>4</v>
      </c>
      <c r="D27" s="90">
        <f>MAX(D22:D26)</f>
        <v>4</v>
      </c>
      <c r="E27" s="90">
        <f>MAX(E22:E26)</f>
        <v>4</v>
      </c>
      <c r="F27" s="90">
        <f>MAX(F22:F26)</f>
        <v>3</v>
      </c>
      <c r="G27" s="90">
        <f>MAX(G22:G26)</f>
        <v>3</v>
      </c>
    </row>
    <row r="28" spans="1:35">
      <c r="F28" s="11"/>
      <c r="G28" s="11"/>
    </row>
    <row r="29" spans="1:35" ht="18.75">
      <c r="B29" s="193" t="s">
        <v>104</v>
      </c>
      <c r="C29" s="193"/>
      <c r="F29" s="11"/>
      <c r="G29" s="11"/>
    </row>
    <row r="30" spans="1:35" ht="30">
      <c r="B30" s="14" t="s">
        <v>94</v>
      </c>
      <c r="C30" s="14" t="s">
        <v>95</v>
      </c>
      <c r="D30" s="14" t="s">
        <v>96</v>
      </c>
      <c r="E30" s="14" t="s">
        <v>97</v>
      </c>
      <c r="F30" s="14" t="s">
        <v>571</v>
      </c>
      <c r="G30" s="14" t="s">
        <v>572</v>
      </c>
    </row>
    <row r="31" spans="1:35">
      <c r="B31" s="35" t="s">
        <v>105</v>
      </c>
      <c r="C31" s="37">
        <v>0.75</v>
      </c>
      <c r="D31" s="37">
        <v>0.75</v>
      </c>
      <c r="E31" s="37">
        <v>0.75</v>
      </c>
      <c r="F31" s="37">
        <v>0.75</v>
      </c>
      <c r="G31" s="37">
        <v>0.75</v>
      </c>
    </row>
    <row r="32" spans="1:35" ht="30">
      <c r="B32" s="38" t="s">
        <v>106</v>
      </c>
      <c r="C32" s="39">
        <v>0.75</v>
      </c>
      <c r="D32" s="39">
        <v>0.75</v>
      </c>
      <c r="E32" s="39">
        <v>0.75</v>
      </c>
      <c r="F32" s="39">
        <v>0.75</v>
      </c>
      <c r="G32" s="39">
        <v>0.75</v>
      </c>
    </row>
    <row r="33" spans="2:7" ht="47.25">
      <c r="B33" s="15" t="s">
        <v>107</v>
      </c>
      <c r="C33" s="40">
        <f>AVERAGE(C31:C32)</f>
        <v>0.75</v>
      </c>
      <c r="D33" s="40">
        <f>AVERAGE(D31:D32)</f>
        <v>0.75</v>
      </c>
      <c r="E33" s="40">
        <f>AVERAGE(E31:E32)</f>
        <v>0.75</v>
      </c>
      <c r="F33" s="40">
        <f>AVERAGE(F31:F32)</f>
        <v>0.75</v>
      </c>
      <c r="G33" s="40">
        <f>AVERAGE(G31:G32)</f>
        <v>0.75</v>
      </c>
    </row>
    <row r="34" spans="2:7">
      <c r="F34" s="11"/>
      <c r="G34" s="11"/>
    </row>
    <row r="35" spans="2:7" ht="18.75">
      <c r="B35" s="194" t="s">
        <v>108</v>
      </c>
      <c r="C35" s="194"/>
      <c r="F35" s="11"/>
      <c r="G35" s="11"/>
    </row>
    <row r="36" spans="2:7" ht="30">
      <c r="B36" s="14" t="s">
        <v>94</v>
      </c>
      <c r="C36" s="14" t="s">
        <v>95</v>
      </c>
      <c r="D36" s="14" t="s">
        <v>96</v>
      </c>
      <c r="E36" s="14" t="s">
        <v>97</v>
      </c>
      <c r="F36" s="14" t="s">
        <v>571</v>
      </c>
      <c r="G36" s="14" t="s">
        <v>572</v>
      </c>
    </row>
    <row r="37" spans="2:7" ht="30">
      <c r="B37" s="35" t="s">
        <v>39</v>
      </c>
      <c r="C37" s="85">
        <v>5</v>
      </c>
      <c r="D37" s="85">
        <v>5</v>
      </c>
      <c r="E37" s="85">
        <v>5</v>
      </c>
      <c r="F37" s="85">
        <v>5</v>
      </c>
      <c r="G37" s="85">
        <v>5</v>
      </c>
    </row>
    <row r="38" spans="2:7">
      <c r="B38" s="35" t="s">
        <v>40</v>
      </c>
      <c r="C38" s="85">
        <v>1</v>
      </c>
      <c r="D38" s="85">
        <v>1</v>
      </c>
      <c r="E38" s="85">
        <v>1</v>
      </c>
      <c r="F38" s="85">
        <v>1</v>
      </c>
      <c r="G38" s="85">
        <v>1</v>
      </c>
    </row>
    <row r="39" spans="2:7" ht="30">
      <c r="B39" s="35" t="s">
        <v>41</v>
      </c>
      <c r="C39" s="85">
        <v>5</v>
      </c>
      <c r="D39" s="85">
        <v>5</v>
      </c>
      <c r="E39" s="85">
        <v>5</v>
      </c>
      <c r="F39" s="85">
        <v>5</v>
      </c>
      <c r="G39" s="85">
        <v>5</v>
      </c>
    </row>
    <row r="40" spans="2:7" ht="15.75">
      <c r="B40" s="15" t="s">
        <v>109</v>
      </c>
      <c r="C40" s="89">
        <f>AVERAGE(C37:C39)</f>
        <v>3.6666666666666665</v>
      </c>
      <c r="D40" s="89">
        <f>AVERAGE(D37:D39)</f>
        <v>3.6666666666666665</v>
      </c>
      <c r="E40" s="89">
        <f>AVERAGE(E37:E39)</f>
        <v>3.6666666666666665</v>
      </c>
      <c r="F40" s="89">
        <f>AVERAGE(F37:F39)</f>
        <v>3.6666666666666665</v>
      </c>
      <c r="G40" s="89">
        <f>AVERAGE(G37:G39)</f>
        <v>3.6666666666666665</v>
      </c>
    </row>
  </sheetData>
  <mergeCells count="58">
    <mergeCell ref="D1:O1"/>
    <mergeCell ref="B4:E4"/>
    <mergeCell ref="B5:E5"/>
    <mergeCell ref="A7:F7"/>
    <mergeCell ref="G7:I7"/>
    <mergeCell ref="J7:K7"/>
    <mergeCell ref="L7:P7"/>
    <mergeCell ref="R9:R11"/>
    <mergeCell ref="Q7:R7"/>
    <mergeCell ref="A9:A11"/>
    <mergeCell ref="B9:B11"/>
    <mergeCell ref="D9:D11"/>
    <mergeCell ref="E9:E11"/>
    <mergeCell ref="G9:G11"/>
    <mergeCell ref="H9:H11"/>
    <mergeCell ref="I9:I11"/>
    <mergeCell ref="J9:J11"/>
    <mergeCell ref="L9:L11"/>
    <mergeCell ref="M9:M11"/>
    <mergeCell ref="N9:N11"/>
    <mergeCell ref="O9:O11"/>
    <mergeCell ref="P9:P11"/>
    <mergeCell ref="Q9:Q11"/>
    <mergeCell ref="B35:C35"/>
    <mergeCell ref="G16:G18"/>
    <mergeCell ref="H16:H18"/>
    <mergeCell ref="I16:I18"/>
    <mergeCell ref="J16:J18"/>
    <mergeCell ref="B29:C29"/>
    <mergeCell ref="G13:G14"/>
    <mergeCell ref="H13:H14"/>
    <mergeCell ref="N13:N14"/>
    <mergeCell ref="F9:F11"/>
    <mergeCell ref="A13:A14"/>
    <mergeCell ref="B13:B14"/>
    <mergeCell ref="D13:D14"/>
    <mergeCell ref="E13:E14"/>
    <mergeCell ref="A16:A18"/>
    <mergeCell ref="B16:B18"/>
    <mergeCell ref="D16:D18"/>
    <mergeCell ref="E16:E18"/>
    <mergeCell ref="F16:F18"/>
    <mergeCell ref="R16:R18"/>
    <mergeCell ref="B20:C20"/>
    <mergeCell ref="O13:O14"/>
    <mergeCell ref="P13:P14"/>
    <mergeCell ref="Q13:Q14"/>
    <mergeCell ref="O16:O18"/>
    <mergeCell ref="P16:P18"/>
    <mergeCell ref="Q16:Q18"/>
    <mergeCell ref="R13:R14"/>
    <mergeCell ref="L16:L18"/>
    <mergeCell ref="M16:M18"/>
    <mergeCell ref="N16:N18"/>
    <mergeCell ref="I13:I14"/>
    <mergeCell ref="J13:J14"/>
    <mergeCell ref="L13:L14"/>
    <mergeCell ref="M13:M14"/>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C1" zoomScale="130" zoomScaleNormal="130" workbookViewId="0">
      <selection activeCell="G3" sqref="G3"/>
    </sheetView>
  </sheetViews>
  <sheetFormatPr defaultRowHeight="15"/>
  <cols>
    <col min="2" max="2" width="32.42578125" customWidth="1"/>
    <col min="4" max="4" width="30.140625" customWidth="1"/>
    <col min="5" max="5" width="20.5703125" bestFit="1" customWidth="1"/>
    <col min="7" max="7" width="32.42578125" customWidth="1"/>
  </cols>
  <sheetData>
    <row r="1" spans="1:7" ht="30">
      <c r="A1" s="30" t="s">
        <v>118</v>
      </c>
      <c r="B1" s="30" t="s">
        <v>119</v>
      </c>
      <c r="C1" s="30" t="s">
        <v>120</v>
      </c>
      <c r="D1" s="30" t="s">
        <v>121</v>
      </c>
      <c r="E1" s="30" t="s">
        <v>122</v>
      </c>
      <c r="F1" s="30" t="s">
        <v>123</v>
      </c>
      <c r="G1" s="30" t="s">
        <v>50</v>
      </c>
    </row>
    <row r="2" spans="1:7" ht="51">
      <c r="A2" s="304" t="s">
        <v>15</v>
      </c>
      <c r="B2" s="305" t="s">
        <v>124</v>
      </c>
      <c r="C2" s="47" t="s">
        <v>56</v>
      </c>
      <c r="D2" s="27" t="s">
        <v>739</v>
      </c>
      <c r="E2" s="47" t="s">
        <v>125</v>
      </c>
      <c r="F2" s="47" t="s">
        <v>126</v>
      </c>
      <c r="G2" s="48" t="s">
        <v>738</v>
      </c>
    </row>
    <row r="3" spans="1:7" ht="38.25">
      <c r="A3" s="304"/>
      <c r="B3" s="305"/>
      <c r="C3" s="47" t="s">
        <v>57</v>
      </c>
      <c r="D3" s="27" t="s">
        <v>127</v>
      </c>
      <c r="E3" s="47" t="s">
        <v>125</v>
      </c>
      <c r="F3" s="47" t="s">
        <v>128</v>
      </c>
      <c r="G3" s="48" t="s">
        <v>68</v>
      </c>
    </row>
    <row r="4" spans="1:7" ht="51">
      <c r="A4" s="304"/>
      <c r="B4" s="305"/>
      <c r="C4" s="47" t="s">
        <v>58</v>
      </c>
      <c r="D4" s="27" t="s">
        <v>129</v>
      </c>
      <c r="E4" s="47" t="s">
        <v>125</v>
      </c>
      <c r="F4" s="47" t="s">
        <v>130</v>
      </c>
      <c r="G4" s="48" t="s">
        <v>131</v>
      </c>
    </row>
    <row r="5" spans="1:7" ht="51">
      <c r="A5" s="304" t="s">
        <v>16</v>
      </c>
      <c r="B5" s="305" t="s">
        <v>132</v>
      </c>
      <c r="C5" s="47" t="s">
        <v>133</v>
      </c>
      <c r="D5" s="27" t="s">
        <v>134</v>
      </c>
      <c r="E5" s="47" t="s">
        <v>102</v>
      </c>
      <c r="F5" s="47" t="s">
        <v>135</v>
      </c>
      <c r="G5" s="48" t="s">
        <v>136</v>
      </c>
    </row>
    <row r="6" spans="1:7" ht="25.5">
      <c r="A6" s="304"/>
      <c r="B6" s="305"/>
      <c r="C6" s="47" t="s">
        <v>137</v>
      </c>
      <c r="D6" s="27" t="s">
        <v>138</v>
      </c>
      <c r="E6" s="47" t="s">
        <v>102</v>
      </c>
      <c r="F6" s="47" t="s">
        <v>139</v>
      </c>
      <c r="G6" s="48" t="s">
        <v>140</v>
      </c>
    </row>
    <row r="7" spans="1:7" ht="25.5">
      <c r="A7" s="304"/>
      <c r="B7" s="305"/>
      <c r="C7" s="47" t="s">
        <v>51</v>
      </c>
      <c r="D7" s="27" t="s">
        <v>141</v>
      </c>
      <c r="E7" s="47" t="s">
        <v>102</v>
      </c>
      <c r="F7" s="47" t="s">
        <v>142</v>
      </c>
      <c r="G7" s="49" t="s">
        <v>143</v>
      </c>
    </row>
    <row r="8" spans="1:7" ht="38.25">
      <c r="A8" s="304"/>
      <c r="B8" s="305"/>
      <c r="C8" s="47" t="s">
        <v>48</v>
      </c>
      <c r="D8" s="27" t="s">
        <v>144</v>
      </c>
      <c r="E8" s="47" t="s">
        <v>102</v>
      </c>
      <c r="F8" s="47" t="s">
        <v>145</v>
      </c>
      <c r="G8" s="48" t="s">
        <v>146</v>
      </c>
    </row>
    <row r="9" spans="1:7" ht="64.5">
      <c r="A9" s="304"/>
      <c r="B9" s="305"/>
      <c r="C9" s="47" t="s">
        <v>52</v>
      </c>
      <c r="D9" s="27" t="s">
        <v>147</v>
      </c>
      <c r="E9" s="47" t="s">
        <v>100</v>
      </c>
      <c r="F9" s="47" t="s">
        <v>148</v>
      </c>
      <c r="G9" s="50" t="s">
        <v>381</v>
      </c>
    </row>
    <row r="10" spans="1:7" ht="38.25">
      <c r="A10" s="304"/>
      <c r="B10" s="305"/>
      <c r="C10" s="47" t="s">
        <v>53</v>
      </c>
      <c r="D10" s="27" t="s">
        <v>149</v>
      </c>
      <c r="E10" s="47" t="s">
        <v>102</v>
      </c>
      <c r="F10" s="47" t="s">
        <v>150</v>
      </c>
      <c r="G10" s="50" t="s">
        <v>151</v>
      </c>
    </row>
    <row r="11" spans="1:7" ht="25.5">
      <c r="A11" s="304"/>
      <c r="B11" s="305"/>
      <c r="C11" s="47" t="s">
        <v>18</v>
      </c>
      <c r="D11" s="27" t="s">
        <v>152</v>
      </c>
      <c r="E11" s="47" t="s">
        <v>101</v>
      </c>
      <c r="F11" s="47" t="s">
        <v>153</v>
      </c>
      <c r="G11" s="50" t="s">
        <v>154</v>
      </c>
    </row>
    <row r="12" spans="1:7" ht="25.5">
      <c r="A12" s="304"/>
      <c r="B12" s="305"/>
      <c r="C12" s="47" t="s">
        <v>55</v>
      </c>
      <c r="D12" s="27" t="s">
        <v>155</v>
      </c>
      <c r="E12" s="47" t="s">
        <v>101</v>
      </c>
      <c r="F12" s="47" t="s">
        <v>156</v>
      </c>
      <c r="G12" s="50" t="s">
        <v>157</v>
      </c>
    </row>
    <row r="13" spans="1:7" ht="26.25">
      <c r="A13" s="304"/>
      <c r="B13" s="305"/>
      <c r="C13" s="47" t="s">
        <v>49</v>
      </c>
      <c r="D13" s="27" t="s">
        <v>158</v>
      </c>
      <c r="E13" s="47" t="s">
        <v>101</v>
      </c>
      <c r="F13" s="47" t="s">
        <v>159</v>
      </c>
      <c r="G13" s="50" t="s">
        <v>160</v>
      </c>
    </row>
    <row r="14" spans="1:7" ht="26.25">
      <c r="A14" s="43" t="s">
        <v>67</v>
      </c>
      <c r="B14" s="47" t="s">
        <v>161</v>
      </c>
      <c r="C14" s="47" t="s">
        <v>162</v>
      </c>
      <c r="D14" s="27" t="s">
        <v>163</v>
      </c>
      <c r="E14" s="47" t="s">
        <v>102</v>
      </c>
      <c r="F14" s="47" t="s">
        <v>164</v>
      </c>
      <c r="G14" s="50" t="s">
        <v>165</v>
      </c>
    </row>
    <row r="15" spans="1:7">
      <c r="A15" s="304" t="s">
        <v>166</v>
      </c>
      <c r="B15" s="305" t="s">
        <v>167</v>
      </c>
      <c r="C15" s="47" t="s">
        <v>168</v>
      </c>
      <c r="D15" s="27" t="s">
        <v>167</v>
      </c>
      <c r="E15" s="47" t="s">
        <v>102</v>
      </c>
      <c r="F15" s="47" t="s">
        <v>169</v>
      </c>
      <c r="G15" s="50" t="s">
        <v>170</v>
      </c>
    </row>
    <row r="16" spans="1:7" ht="25.5">
      <c r="A16" s="304"/>
      <c r="B16" s="305"/>
      <c r="C16" s="47" t="s">
        <v>171</v>
      </c>
      <c r="D16" s="27" t="s">
        <v>172</v>
      </c>
      <c r="E16" s="51" t="s">
        <v>103</v>
      </c>
      <c r="F16" s="47" t="s">
        <v>173</v>
      </c>
      <c r="G16" s="50" t="s">
        <v>174</v>
      </c>
    </row>
    <row r="17" spans="1:7" ht="25.5">
      <c r="A17" s="43" t="s">
        <v>17</v>
      </c>
      <c r="B17" s="47" t="s">
        <v>175</v>
      </c>
      <c r="C17" s="47" t="s">
        <v>176</v>
      </c>
      <c r="D17" s="27" t="s">
        <v>177</v>
      </c>
      <c r="E17" s="47" t="s">
        <v>102</v>
      </c>
      <c r="F17" s="47" t="s">
        <v>178</v>
      </c>
      <c r="G17" s="50" t="s">
        <v>179</v>
      </c>
    </row>
    <row r="18" spans="1:7" ht="38.25">
      <c r="A18" s="43" t="s">
        <v>69</v>
      </c>
      <c r="B18" s="47" t="s">
        <v>180</v>
      </c>
      <c r="C18" s="47" t="s">
        <v>181</v>
      </c>
      <c r="D18" s="27" t="s">
        <v>182</v>
      </c>
      <c r="E18" s="47" t="s">
        <v>101</v>
      </c>
      <c r="F18" s="47" t="s">
        <v>183</v>
      </c>
      <c r="G18" s="50" t="s">
        <v>184</v>
      </c>
    </row>
    <row r="19" spans="1:7" ht="25.5">
      <c r="A19" s="43" t="s">
        <v>185</v>
      </c>
      <c r="B19" s="47" t="s">
        <v>186</v>
      </c>
      <c r="C19" s="47" t="s">
        <v>187</v>
      </c>
      <c r="D19" s="27" t="s">
        <v>188</v>
      </c>
      <c r="E19" s="47" t="s">
        <v>99</v>
      </c>
      <c r="F19" s="47" t="s">
        <v>189</v>
      </c>
      <c r="G19" s="50" t="s">
        <v>190</v>
      </c>
    </row>
    <row r="20" spans="1:7" ht="38.25">
      <c r="A20" s="304" t="s">
        <v>191</v>
      </c>
      <c r="B20" s="305" t="s">
        <v>192</v>
      </c>
      <c r="C20" s="47" t="s">
        <v>193</v>
      </c>
      <c r="D20" s="27" t="s">
        <v>194</v>
      </c>
      <c r="E20" s="47" t="s">
        <v>100</v>
      </c>
      <c r="F20" s="47" t="s">
        <v>195</v>
      </c>
      <c r="G20" s="50" t="s">
        <v>60</v>
      </c>
    </row>
    <row r="21" spans="1:7" ht="25.5">
      <c r="A21" s="304"/>
      <c r="B21" s="305"/>
      <c r="C21" s="47" t="s">
        <v>196</v>
      </c>
      <c r="D21" s="27" t="s">
        <v>197</v>
      </c>
      <c r="E21" s="47" t="s">
        <v>100</v>
      </c>
      <c r="F21" s="47" t="s">
        <v>198</v>
      </c>
      <c r="G21" s="50" t="s">
        <v>199</v>
      </c>
    </row>
    <row r="22" spans="1:7" ht="26.25">
      <c r="A22" s="304"/>
      <c r="B22" s="305"/>
      <c r="C22" s="47" t="s">
        <v>200</v>
      </c>
      <c r="D22" s="27" t="s">
        <v>201</v>
      </c>
      <c r="E22" s="47" t="s">
        <v>100</v>
      </c>
      <c r="F22" s="47" t="s">
        <v>202</v>
      </c>
      <c r="G22" s="50" t="s">
        <v>203</v>
      </c>
    </row>
    <row r="23" spans="1:7" ht="26.25">
      <c r="A23" s="304"/>
      <c r="B23" s="305"/>
      <c r="C23" s="47" t="s">
        <v>204</v>
      </c>
      <c r="D23" s="27" t="s">
        <v>205</v>
      </c>
      <c r="E23" s="47" t="s">
        <v>100</v>
      </c>
      <c r="F23" s="47" t="s">
        <v>206</v>
      </c>
      <c r="G23" s="50" t="s">
        <v>207</v>
      </c>
    </row>
    <row r="24" spans="1:7" ht="63.75">
      <c r="A24" s="304"/>
      <c r="B24" s="305"/>
      <c r="C24" s="47" t="s">
        <v>208</v>
      </c>
      <c r="D24" s="27" t="s">
        <v>209</v>
      </c>
      <c r="E24" s="52" t="s">
        <v>102</v>
      </c>
      <c r="F24" s="47" t="s">
        <v>210</v>
      </c>
      <c r="G24" s="50" t="s">
        <v>211</v>
      </c>
    </row>
    <row r="25" spans="1:7" ht="26.25">
      <c r="A25" s="304"/>
      <c r="B25" s="305"/>
      <c r="C25" s="47" t="s">
        <v>212</v>
      </c>
      <c r="D25" s="27" t="s">
        <v>213</v>
      </c>
      <c r="E25" s="47" t="s">
        <v>102</v>
      </c>
      <c r="F25" s="47" t="s">
        <v>214</v>
      </c>
      <c r="G25" s="50" t="s">
        <v>215</v>
      </c>
    </row>
    <row r="26" spans="1:7" ht="25.5">
      <c r="A26" s="304"/>
      <c r="B26" s="305"/>
      <c r="C26" s="47" t="s">
        <v>216</v>
      </c>
      <c r="D26" s="27" t="s">
        <v>217</v>
      </c>
      <c r="E26" s="47" t="s">
        <v>102</v>
      </c>
      <c r="F26" s="47" t="s">
        <v>218</v>
      </c>
      <c r="G26" s="50" t="s">
        <v>219</v>
      </c>
    </row>
    <row r="27" spans="1:7" ht="26.25">
      <c r="A27" s="304"/>
      <c r="B27" s="305"/>
      <c r="C27" s="47" t="s">
        <v>220</v>
      </c>
      <c r="D27" s="27" t="s">
        <v>221</v>
      </c>
      <c r="E27" s="47" t="s">
        <v>99</v>
      </c>
      <c r="F27" s="47" t="s">
        <v>222</v>
      </c>
      <c r="G27" s="50" t="s">
        <v>223</v>
      </c>
    </row>
    <row r="28" spans="1:7" ht="25.5">
      <c r="A28" s="306" t="s">
        <v>70</v>
      </c>
      <c r="B28" s="305" t="s">
        <v>224</v>
      </c>
      <c r="C28" s="47" t="s">
        <v>225</v>
      </c>
      <c r="D28" s="27" t="s">
        <v>226</v>
      </c>
      <c r="E28" s="47" t="s">
        <v>102</v>
      </c>
      <c r="F28" s="47" t="s">
        <v>227</v>
      </c>
      <c r="G28" s="50" t="s">
        <v>228</v>
      </c>
    </row>
    <row r="29" spans="1:7" ht="38.25">
      <c r="A29" s="307"/>
      <c r="B29" s="305"/>
      <c r="C29" s="47" t="s">
        <v>229</v>
      </c>
      <c r="D29" s="27" t="s">
        <v>230</v>
      </c>
      <c r="E29" s="47" t="s">
        <v>102</v>
      </c>
      <c r="F29" s="47" t="s">
        <v>231</v>
      </c>
      <c r="G29" s="50" t="s">
        <v>232</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5"/>
  <sheetViews>
    <sheetView topLeftCell="A79" zoomScale="120" zoomScaleNormal="120" workbookViewId="0">
      <selection activeCell="C53" sqref="C53"/>
    </sheetView>
  </sheetViews>
  <sheetFormatPr defaultColWidth="9.42578125" defaultRowHeight="15"/>
  <cols>
    <col min="1" max="1" width="27.5703125" style="1" customWidth="1"/>
    <col min="2" max="2" width="30.42578125" style="11" customWidth="1"/>
    <col min="3" max="3" width="73.42578125" style="1" customWidth="1"/>
    <col min="4" max="4" width="15.5703125" style="11" customWidth="1"/>
    <col min="5" max="5" width="25.42578125" style="1" customWidth="1"/>
    <col min="6" max="16384" width="9.42578125" style="1"/>
  </cols>
  <sheetData>
    <row r="1" spans="1:19" ht="23.25">
      <c r="A1" s="320" t="s">
        <v>233</v>
      </c>
      <c r="B1" s="320"/>
      <c r="C1" s="320"/>
      <c r="D1" s="320"/>
      <c r="E1" s="33"/>
      <c r="F1" s="33"/>
      <c r="G1" s="33"/>
      <c r="H1" s="33"/>
      <c r="I1" s="33"/>
      <c r="J1" s="33"/>
      <c r="K1" s="33"/>
      <c r="L1" s="33"/>
      <c r="M1" s="33"/>
      <c r="N1" s="33"/>
      <c r="O1" s="33"/>
      <c r="P1" s="33"/>
      <c r="Q1" s="33"/>
      <c r="R1" s="33"/>
      <c r="S1" s="33"/>
    </row>
    <row r="2" spans="1:19">
      <c r="E2" s="33"/>
      <c r="F2" s="33"/>
      <c r="G2" s="33"/>
      <c r="H2" s="33"/>
      <c r="I2" s="33"/>
      <c r="J2" s="33"/>
      <c r="K2" s="33"/>
      <c r="L2" s="33"/>
      <c r="M2" s="33"/>
      <c r="N2" s="33"/>
      <c r="O2" s="33"/>
      <c r="P2" s="33"/>
      <c r="Q2" s="33"/>
      <c r="R2" s="33"/>
      <c r="S2" s="33"/>
    </row>
    <row r="3" spans="1:19" ht="18.75">
      <c r="A3" s="195" t="s">
        <v>22</v>
      </c>
      <c r="B3" s="321"/>
      <c r="C3" s="321"/>
      <c r="D3" s="196"/>
      <c r="E3" s="33"/>
      <c r="F3" s="33"/>
      <c r="G3" s="33"/>
      <c r="H3" s="33"/>
      <c r="I3" s="33"/>
      <c r="J3" s="33"/>
      <c r="K3" s="33"/>
      <c r="L3" s="33"/>
      <c r="M3" s="33"/>
      <c r="N3" s="33"/>
      <c r="O3" s="33"/>
      <c r="P3" s="33"/>
      <c r="Q3" s="33"/>
      <c r="R3" s="33"/>
      <c r="S3" s="33"/>
    </row>
    <row r="4" spans="1:19" ht="32.450000000000003" customHeight="1">
      <c r="A4" s="322" t="s">
        <v>234</v>
      </c>
      <c r="B4" s="315"/>
      <c r="C4" s="315"/>
      <c r="D4" s="315"/>
      <c r="E4" s="33"/>
      <c r="F4" s="33"/>
      <c r="G4" s="33"/>
      <c r="H4" s="33"/>
      <c r="I4" s="33"/>
      <c r="J4" s="33"/>
      <c r="K4" s="33"/>
      <c r="L4" s="33"/>
      <c r="M4" s="33"/>
      <c r="N4" s="33"/>
      <c r="O4" s="33"/>
      <c r="P4" s="33"/>
      <c r="Q4" s="33"/>
      <c r="R4" s="33"/>
      <c r="S4" s="33"/>
    </row>
    <row r="5" spans="1:19">
      <c r="E5" s="33"/>
      <c r="F5" s="33"/>
      <c r="G5" s="33"/>
      <c r="H5" s="33"/>
      <c r="I5" s="33"/>
      <c r="J5" s="33"/>
      <c r="K5" s="33"/>
      <c r="L5" s="33"/>
      <c r="M5" s="33"/>
      <c r="N5" s="33"/>
      <c r="O5" s="33"/>
      <c r="P5" s="33"/>
      <c r="Q5" s="33"/>
      <c r="R5" s="33"/>
      <c r="S5" s="33"/>
    </row>
    <row r="6" spans="1:19">
      <c r="A6" s="54" t="s">
        <v>36</v>
      </c>
      <c r="B6" s="54" t="s">
        <v>23</v>
      </c>
      <c r="C6" s="54" t="s">
        <v>24</v>
      </c>
      <c r="D6" s="54" t="s">
        <v>25</v>
      </c>
      <c r="E6" s="33"/>
      <c r="F6" s="33"/>
      <c r="G6" s="33"/>
      <c r="H6" s="33"/>
      <c r="I6" s="33"/>
      <c r="J6" s="33"/>
      <c r="K6" s="33"/>
      <c r="L6" s="33"/>
      <c r="M6" s="33"/>
      <c r="N6" s="33"/>
      <c r="O6" s="33"/>
      <c r="P6" s="33"/>
      <c r="Q6" s="33"/>
      <c r="R6" s="33"/>
      <c r="S6" s="33"/>
    </row>
    <row r="7" spans="1:19">
      <c r="A7" s="323" t="s">
        <v>98</v>
      </c>
      <c r="B7" s="312" t="s">
        <v>235</v>
      </c>
      <c r="C7" s="55" t="s">
        <v>236</v>
      </c>
      <c r="D7" s="56">
        <v>1</v>
      </c>
      <c r="E7" s="33"/>
      <c r="F7" s="33"/>
      <c r="G7" s="33"/>
      <c r="H7" s="33"/>
      <c r="I7" s="33"/>
      <c r="J7" s="33"/>
      <c r="K7" s="33"/>
      <c r="L7" s="33"/>
      <c r="M7" s="33"/>
      <c r="N7" s="33"/>
      <c r="O7" s="33"/>
      <c r="P7" s="33"/>
      <c r="Q7" s="33"/>
      <c r="R7" s="33"/>
      <c r="S7" s="33"/>
    </row>
    <row r="8" spans="1:19" ht="45">
      <c r="A8" s="324"/>
      <c r="B8" s="313"/>
      <c r="C8" s="55" t="s">
        <v>237</v>
      </c>
      <c r="D8" s="56">
        <v>2</v>
      </c>
      <c r="E8" s="33"/>
      <c r="F8" s="33"/>
      <c r="G8" s="33"/>
      <c r="H8" s="33"/>
      <c r="I8" s="33"/>
      <c r="J8" s="33"/>
      <c r="K8" s="33"/>
      <c r="L8" s="33"/>
      <c r="M8" s="33"/>
      <c r="N8" s="33"/>
      <c r="O8" s="33"/>
      <c r="P8" s="33"/>
      <c r="Q8" s="33"/>
      <c r="R8" s="33"/>
      <c r="S8" s="33"/>
    </row>
    <row r="9" spans="1:19" ht="105">
      <c r="A9" s="324"/>
      <c r="B9" s="313"/>
      <c r="C9" s="55" t="s">
        <v>238</v>
      </c>
      <c r="D9" s="56">
        <v>3</v>
      </c>
      <c r="E9" s="33"/>
      <c r="F9" s="33"/>
      <c r="G9" s="33"/>
      <c r="H9" s="33"/>
      <c r="I9" s="33"/>
      <c r="J9" s="33"/>
      <c r="K9" s="33"/>
      <c r="L9" s="33"/>
      <c r="M9" s="33"/>
      <c r="N9" s="33"/>
      <c r="O9" s="33"/>
      <c r="P9" s="33"/>
      <c r="Q9" s="33"/>
      <c r="R9" s="33"/>
      <c r="S9" s="33"/>
    </row>
    <row r="10" spans="1:19" ht="90">
      <c r="A10" s="324"/>
      <c r="B10" s="313"/>
      <c r="C10" s="55" t="s">
        <v>239</v>
      </c>
      <c r="D10" s="56">
        <v>4</v>
      </c>
      <c r="E10" s="33"/>
      <c r="F10" s="33"/>
      <c r="G10" s="33"/>
      <c r="H10" s="33"/>
      <c r="I10" s="33"/>
      <c r="J10" s="33"/>
      <c r="K10" s="33"/>
      <c r="L10" s="33"/>
      <c r="M10" s="33"/>
      <c r="N10" s="33"/>
      <c r="O10" s="33"/>
      <c r="P10" s="33"/>
      <c r="Q10" s="33"/>
      <c r="R10" s="33"/>
      <c r="S10" s="33"/>
    </row>
    <row r="11" spans="1:19" ht="135">
      <c r="A11" s="325"/>
      <c r="B11" s="314"/>
      <c r="C11" s="55" t="s">
        <v>240</v>
      </c>
      <c r="D11" s="56">
        <v>5</v>
      </c>
      <c r="E11" s="33"/>
      <c r="F11" s="33"/>
      <c r="G11" s="33"/>
      <c r="H11" s="33"/>
      <c r="I11" s="33"/>
      <c r="J11" s="33"/>
      <c r="K11" s="33"/>
      <c r="L11" s="33"/>
      <c r="M11" s="33"/>
      <c r="N11" s="33"/>
      <c r="O11" s="33"/>
      <c r="P11" s="33"/>
      <c r="Q11" s="33"/>
      <c r="R11" s="33"/>
      <c r="S11" s="33"/>
    </row>
    <row r="12" spans="1:19">
      <c r="A12" s="323" t="s">
        <v>99</v>
      </c>
      <c r="B12" s="312" t="s">
        <v>241</v>
      </c>
      <c r="C12" s="55" t="s">
        <v>242</v>
      </c>
      <c r="D12" s="56">
        <v>1</v>
      </c>
      <c r="E12" s="33"/>
      <c r="F12" s="33"/>
      <c r="G12" s="33"/>
      <c r="H12" s="33"/>
      <c r="I12" s="33"/>
      <c r="J12" s="33"/>
      <c r="K12" s="33"/>
      <c r="L12" s="33"/>
      <c r="M12" s="33"/>
      <c r="N12" s="33"/>
      <c r="O12" s="33"/>
      <c r="P12" s="33"/>
      <c r="Q12" s="33"/>
      <c r="R12" s="33"/>
      <c r="S12" s="33"/>
    </row>
    <row r="13" spans="1:19" ht="47.1" customHeight="1">
      <c r="A13" s="324"/>
      <c r="B13" s="313"/>
      <c r="C13" s="55" t="s">
        <v>243</v>
      </c>
      <c r="D13" s="56">
        <v>2</v>
      </c>
      <c r="E13" s="33"/>
      <c r="F13" s="33"/>
      <c r="G13" s="33"/>
      <c r="H13" s="33"/>
      <c r="I13" s="33"/>
      <c r="J13" s="33"/>
      <c r="K13" s="33"/>
      <c r="L13" s="33"/>
      <c r="M13" s="33"/>
      <c r="N13" s="33"/>
      <c r="O13" s="33"/>
      <c r="P13" s="33"/>
      <c r="Q13" s="33"/>
      <c r="R13" s="33"/>
      <c r="S13" s="33"/>
    </row>
    <row r="14" spans="1:19" ht="75">
      <c r="A14" s="324"/>
      <c r="B14" s="313"/>
      <c r="C14" s="55" t="s">
        <v>244</v>
      </c>
      <c r="D14" s="56">
        <v>3</v>
      </c>
      <c r="E14" s="33"/>
      <c r="F14" s="33"/>
      <c r="G14" s="33"/>
      <c r="H14" s="33"/>
      <c r="I14" s="33"/>
      <c r="J14" s="33"/>
      <c r="K14" s="33"/>
      <c r="L14" s="33"/>
      <c r="M14" s="33"/>
      <c r="N14" s="33"/>
      <c r="O14" s="33"/>
      <c r="P14" s="33"/>
      <c r="Q14" s="33"/>
      <c r="R14" s="33"/>
      <c r="S14" s="33"/>
    </row>
    <row r="15" spans="1:19" ht="75">
      <c r="A15" s="324"/>
      <c r="B15" s="313"/>
      <c r="C15" s="55" t="s">
        <v>245</v>
      </c>
      <c r="D15" s="56">
        <v>4</v>
      </c>
      <c r="E15" s="33"/>
      <c r="F15" s="33"/>
      <c r="G15" s="33"/>
      <c r="H15" s="33"/>
      <c r="I15" s="33"/>
      <c r="J15" s="33"/>
      <c r="K15" s="33"/>
      <c r="L15" s="33"/>
      <c r="M15" s="33"/>
      <c r="N15" s="33"/>
      <c r="O15" s="33"/>
      <c r="P15" s="33"/>
      <c r="Q15" s="33"/>
      <c r="R15" s="33"/>
      <c r="S15" s="33"/>
    </row>
    <row r="16" spans="1:19" ht="75">
      <c r="A16" s="325"/>
      <c r="B16" s="314"/>
      <c r="C16" s="55" t="s">
        <v>246</v>
      </c>
      <c r="D16" s="56">
        <v>5</v>
      </c>
      <c r="E16" s="33"/>
      <c r="F16" s="33"/>
      <c r="G16" s="33"/>
      <c r="H16" s="33"/>
      <c r="I16" s="33"/>
      <c r="J16" s="33"/>
      <c r="K16" s="33"/>
      <c r="L16" s="33"/>
      <c r="M16" s="33"/>
      <c r="N16" s="33"/>
      <c r="O16" s="33"/>
      <c r="P16" s="33"/>
      <c r="Q16" s="33"/>
      <c r="R16" s="33"/>
      <c r="S16" s="33"/>
    </row>
    <row r="17" spans="1:19" ht="45">
      <c r="A17" s="323" t="s">
        <v>101</v>
      </c>
      <c r="B17" s="312" t="s">
        <v>247</v>
      </c>
      <c r="C17" s="55" t="s">
        <v>248</v>
      </c>
      <c r="D17" s="56">
        <v>1</v>
      </c>
      <c r="E17" s="33"/>
      <c r="F17" s="33"/>
      <c r="G17" s="33"/>
      <c r="H17" s="33"/>
      <c r="I17" s="33"/>
      <c r="J17" s="33"/>
      <c r="K17" s="33"/>
      <c r="L17" s="33"/>
      <c r="M17" s="33"/>
      <c r="N17" s="33"/>
      <c r="O17" s="33"/>
      <c r="P17" s="33"/>
      <c r="Q17" s="33"/>
      <c r="R17" s="33"/>
      <c r="S17" s="33"/>
    </row>
    <row r="18" spans="1:19" ht="45">
      <c r="A18" s="324"/>
      <c r="B18" s="313"/>
      <c r="C18" s="55" t="s">
        <v>249</v>
      </c>
      <c r="D18" s="57" t="s">
        <v>251</v>
      </c>
      <c r="E18" s="33"/>
      <c r="F18" s="33"/>
      <c r="G18" s="33"/>
      <c r="H18" s="33"/>
      <c r="I18" s="33"/>
      <c r="J18" s="33"/>
      <c r="K18" s="33"/>
      <c r="L18" s="33"/>
      <c r="M18" s="33"/>
      <c r="N18" s="33"/>
      <c r="O18" s="33"/>
      <c r="P18" s="33"/>
      <c r="Q18" s="33"/>
      <c r="R18" s="33"/>
      <c r="S18" s="33"/>
    </row>
    <row r="19" spans="1:19" ht="30">
      <c r="A19" s="325"/>
      <c r="B19" s="314"/>
      <c r="C19" s="55" t="s">
        <v>250</v>
      </c>
      <c r="D19" s="57" t="s">
        <v>252</v>
      </c>
      <c r="E19" s="33"/>
      <c r="F19" s="33"/>
      <c r="G19" s="33"/>
      <c r="H19" s="33"/>
      <c r="I19" s="33"/>
      <c r="J19" s="33"/>
      <c r="K19" s="33"/>
      <c r="L19" s="33"/>
      <c r="M19" s="33"/>
      <c r="N19" s="33"/>
      <c r="O19" s="33"/>
      <c r="P19" s="33"/>
      <c r="Q19" s="33"/>
      <c r="R19" s="33"/>
      <c r="S19" s="33"/>
    </row>
    <row r="20" spans="1:19" ht="75">
      <c r="A20" s="309" t="s">
        <v>685</v>
      </c>
      <c r="B20" s="330" t="s">
        <v>686</v>
      </c>
      <c r="C20" s="55" t="s">
        <v>684</v>
      </c>
      <c r="D20" s="56">
        <v>1</v>
      </c>
      <c r="E20" s="33"/>
      <c r="F20" s="33"/>
      <c r="G20" s="33"/>
      <c r="H20" s="33"/>
      <c r="I20" s="33"/>
      <c r="J20" s="33"/>
      <c r="K20" s="33"/>
      <c r="L20" s="33"/>
      <c r="M20" s="33"/>
      <c r="N20" s="33"/>
      <c r="O20" s="33"/>
      <c r="P20" s="33"/>
      <c r="Q20" s="33"/>
      <c r="R20" s="33"/>
      <c r="S20" s="33"/>
    </row>
    <row r="21" spans="1:19" ht="105">
      <c r="A21" s="310"/>
      <c r="B21" s="331"/>
      <c r="C21" s="55" t="s">
        <v>687</v>
      </c>
      <c r="D21" s="57" t="s">
        <v>251</v>
      </c>
      <c r="E21" s="33"/>
      <c r="F21" s="33"/>
      <c r="G21" s="33"/>
      <c r="H21" s="33"/>
      <c r="I21" s="33"/>
      <c r="J21" s="33"/>
      <c r="K21" s="33"/>
      <c r="L21" s="33"/>
      <c r="M21" s="33"/>
      <c r="N21" s="33"/>
      <c r="O21" s="33"/>
      <c r="P21" s="33"/>
      <c r="Q21" s="33"/>
      <c r="R21" s="33"/>
      <c r="S21" s="33"/>
    </row>
    <row r="22" spans="1:19" ht="135">
      <c r="A22" s="311"/>
      <c r="B22" s="332"/>
      <c r="C22" s="55" t="s">
        <v>688</v>
      </c>
      <c r="D22" s="57" t="s">
        <v>252</v>
      </c>
      <c r="E22" s="33"/>
      <c r="F22" s="33"/>
      <c r="G22" s="33"/>
      <c r="H22" s="33"/>
      <c r="I22" s="33"/>
      <c r="J22" s="33"/>
      <c r="K22" s="33"/>
      <c r="L22" s="33"/>
      <c r="M22" s="33"/>
      <c r="N22" s="33"/>
      <c r="O22" s="33"/>
      <c r="P22" s="33"/>
      <c r="Q22" s="33"/>
      <c r="R22" s="33"/>
      <c r="S22" s="33"/>
    </row>
    <row r="23" spans="1:19" ht="45">
      <c r="A23" s="333" t="s">
        <v>103</v>
      </c>
      <c r="B23" s="334" t="s">
        <v>253</v>
      </c>
      <c r="C23" s="55" t="s">
        <v>254</v>
      </c>
      <c r="D23" s="56">
        <v>1</v>
      </c>
      <c r="E23" s="33"/>
      <c r="F23" s="33"/>
      <c r="G23" s="33"/>
      <c r="H23" s="33"/>
      <c r="I23" s="33"/>
      <c r="J23" s="33"/>
      <c r="K23" s="33"/>
      <c r="L23" s="33"/>
      <c r="M23" s="33"/>
      <c r="N23" s="33"/>
      <c r="O23" s="33"/>
      <c r="P23" s="33"/>
      <c r="Q23" s="33"/>
      <c r="R23" s="33"/>
      <c r="S23" s="33"/>
    </row>
    <row r="24" spans="1:19" ht="30">
      <c r="A24" s="333"/>
      <c r="B24" s="334"/>
      <c r="C24" s="55" t="s">
        <v>255</v>
      </c>
      <c r="D24" s="56">
        <v>2</v>
      </c>
      <c r="E24" s="33"/>
      <c r="F24" s="33"/>
      <c r="G24" s="33"/>
      <c r="H24" s="33"/>
      <c r="I24" s="33"/>
      <c r="J24" s="33"/>
      <c r="K24" s="33"/>
      <c r="L24" s="33"/>
      <c r="M24" s="33"/>
      <c r="N24" s="33"/>
      <c r="O24" s="33"/>
      <c r="P24" s="33"/>
      <c r="Q24" s="33"/>
      <c r="R24" s="33"/>
      <c r="S24" s="33"/>
    </row>
    <row r="25" spans="1:19" ht="30">
      <c r="A25" s="333"/>
      <c r="B25" s="334"/>
      <c r="C25" s="55" t="s">
        <v>256</v>
      </c>
      <c r="D25" s="56">
        <v>3</v>
      </c>
      <c r="E25" s="33"/>
      <c r="F25" s="33"/>
      <c r="G25" s="33"/>
      <c r="H25" s="33"/>
      <c r="I25" s="33"/>
      <c r="J25" s="33"/>
      <c r="K25" s="33"/>
      <c r="L25" s="33"/>
      <c r="M25" s="33"/>
      <c r="N25" s="33"/>
      <c r="O25" s="33"/>
      <c r="P25" s="33"/>
      <c r="Q25" s="33"/>
      <c r="R25" s="33"/>
      <c r="S25" s="33"/>
    </row>
    <row r="26" spans="1:19" ht="30">
      <c r="A26" s="333"/>
      <c r="B26" s="334"/>
      <c r="C26" s="55" t="s">
        <v>257</v>
      </c>
      <c r="D26" s="56">
        <v>4</v>
      </c>
      <c r="E26" s="33"/>
      <c r="F26" s="33"/>
      <c r="G26" s="33"/>
      <c r="H26" s="33"/>
      <c r="I26" s="33"/>
      <c r="J26" s="33"/>
      <c r="K26" s="33"/>
      <c r="L26" s="33"/>
      <c r="M26" s="33"/>
      <c r="N26" s="33"/>
      <c r="O26" s="33"/>
      <c r="P26" s="33"/>
      <c r="Q26" s="33"/>
      <c r="R26" s="33"/>
      <c r="S26" s="33"/>
    </row>
    <row r="27" spans="1:19">
      <c r="A27" s="333"/>
      <c r="B27" s="334"/>
      <c r="C27" s="55" t="s">
        <v>258</v>
      </c>
      <c r="D27" s="56">
        <v>5</v>
      </c>
      <c r="E27" s="33"/>
      <c r="F27" s="33"/>
      <c r="G27" s="33"/>
      <c r="H27" s="33"/>
      <c r="I27" s="33"/>
      <c r="J27" s="33"/>
      <c r="K27" s="33"/>
      <c r="L27" s="33"/>
      <c r="M27" s="33"/>
      <c r="N27" s="33"/>
      <c r="O27" s="33"/>
      <c r="P27" s="33"/>
      <c r="Q27" s="33"/>
      <c r="R27" s="33"/>
      <c r="S27" s="33"/>
    </row>
    <row r="28" spans="1:19">
      <c r="E28" s="33"/>
      <c r="F28" s="33"/>
      <c r="G28" s="33"/>
      <c r="H28" s="33"/>
      <c r="I28" s="33"/>
      <c r="J28" s="33"/>
      <c r="K28" s="33"/>
      <c r="L28" s="33"/>
      <c r="M28" s="33"/>
      <c r="N28" s="33"/>
      <c r="O28" s="33"/>
      <c r="P28" s="33"/>
      <c r="Q28" s="33"/>
      <c r="R28" s="33"/>
      <c r="S28" s="33"/>
    </row>
    <row r="29" spans="1:19">
      <c r="A29" s="335"/>
      <c r="B29" s="335"/>
      <c r="C29" s="335"/>
      <c r="D29" s="335"/>
      <c r="E29" s="33"/>
      <c r="F29" s="33"/>
      <c r="G29" s="33"/>
      <c r="H29" s="33"/>
      <c r="I29" s="33"/>
      <c r="J29" s="33"/>
      <c r="K29" s="33"/>
      <c r="L29" s="33"/>
      <c r="M29" s="33"/>
      <c r="N29" s="33"/>
      <c r="O29" s="33"/>
      <c r="P29" s="33"/>
      <c r="Q29" s="33"/>
      <c r="R29" s="33"/>
      <c r="S29" s="33"/>
    </row>
    <row r="30" spans="1:19">
      <c r="E30" s="33"/>
      <c r="F30" s="33"/>
      <c r="G30" s="33"/>
      <c r="H30" s="33"/>
      <c r="I30" s="33"/>
      <c r="J30" s="33"/>
      <c r="K30" s="33"/>
      <c r="L30" s="33"/>
      <c r="M30" s="33"/>
      <c r="N30" s="33"/>
      <c r="O30" s="33"/>
      <c r="P30" s="33"/>
      <c r="Q30" s="33"/>
      <c r="R30" s="33"/>
      <c r="S30" s="33"/>
    </row>
    <row r="31" spans="1:19">
      <c r="E31" s="33"/>
      <c r="F31" s="33"/>
      <c r="G31" s="33"/>
      <c r="H31" s="33"/>
      <c r="I31" s="33"/>
      <c r="J31" s="33"/>
      <c r="K31" s="33"/>
      <c r="L31" s="33"/>
      <c r="M31" s="33"/>
      <c r="N31" s="33"/>
      <c r="O31" s="33"/>
      <c r="P31" s="33"/>
      <c r="Q31" s="33"/>
      <c r="R31" s="33"/>
      <c r="S31" s="33"/>
    </row>
    <row r="32" spans="1:19" ht="15.75">
      <c r="A32" s="308" t="s">
        <v>27</v>
      </c>
      <c r="B32" s="308"/>
      <c r="C32" s="308"/>
      <c r="D32" s="308"/>
      <c r="E32" s="33"/>
      <c r="F32" s="33"/>
      <c r="G32" s="33"/>
      <c r="H32" s="33"/>
      <c r="I32" s="33"/>
      <c r="J32" s="33"/>
      <c r="K32" s="33"/>
      <c r="L32" s="33"/>
      <c r="M32" s="33"/>
      <c r="N32" s="33"/>
      <c r="O32" s="33"/>
      <c r="P32" s="33"/>
      <c r="Q32" s="33"/>
      <c r="R32" s="33"/>
      <c r="S32" s="33"/>
    </row>
    <row r="33" spans="1:19">
      <c r="E33" s="33"/>
      <c r="F33" s="33"/>
      <c r="G33" s="33"/>
      <c r="H33" s="33"/>
      <c r="I33" s="33"/>
      <c r="J33" s="33"/>
      <c r="K33" s="33"/>
      <c r="L33" s="33"/>
      <c r="M33" s="33"/>
      <c r="N33" s="33"/>
      <c r="O33" s="33"/>
      <c r="P33" s="33"/>
      <c r="Q33" s="33"/>
      <c r="R33" s="33"/>
      <c r="S33" s="33"/>
    </row>
    <row r="34" spans="1:19">
      <c r="A34" s="14" t="s">
        <v>28</v>
      </c>
      <c r="B34" s="14" t="s">
        <v>29</v>
      </c>
      <c r="E34" s="33"/>
      <c r="F34" s="33"/>
      <c r="G34" s="33"/>
      <c r="H34" s="33"/>
      <c r="I34" s="33"/>
      <c r="J34" s="33"/>
      <c r="K34" s="33"/>
      <c r="L34" s="33"/>
      <c r="M34" s="33"/>
      <c r="N34" s="33"/>
      <c r="O34" s="33"/>
      <c r="P34" s="33"/>
      <c r="Q34" s="33"/>
      <c r="R34" s="33"/>
      <c r="S34" s="33"/>
    </row>
    <row r="35" spans="1:19">
      <c r="A35" s="4">
        <v>1</v>
      </c>
      <c r="B35" s="96" t="s">
        <v>31</v>
      </c>
      <c r="E35" s="33"/>
      <c r="F35" s="33"/>
      <c r="G35" s="33"/>
      <c r="H35" s="33"/>
      <c r="I35" s="33"/>
      <c r="J35" s="33"/>
      <c r="K35" s="33"/>
      <c r="L35" s="33"/>
      <c r="M35" s="33"/>
      <c r="N35" s="33"/>
      <c r="O35" s="33"/>
      <c r="P35" s="33"/>
      <c r="Q35" s="33"/>
      <c r="R35" s="33"/>
      <c r="S35" s="33"/>
    </row>
    <row r="36" spans="1:19">
      <c r="A36" s="4">
        <v>2</v>
      </c>
      <c r="B36" s="96" t="s">
        <v>32</v>
      </c>
      <c r="E36" s="33"/>
      <c r="F36" s="33"/>
      <c r="G36" s="33"/>
      <c r="H36" s="33"/>
      <c r="I36" s="33"/>
      <c r="J36" s="33"/>
      <c r="K36" s="33"/>
      <c r="L36" s="33"/>
      <c r="M36" s="33"/>
      <c r="N36" s="33"/>
      <c r="O36" s="33"/>
      <c r="P36" s="33"/>
      <c r="Q36" s="33"/>
      <c r="R36" s="33"/>
      <c r="S36" s="33"/>
    </row>
    <row r="37" spans="1:19">
      <c r="A37" s="4">
        <v>3</v>
      </c>
      <c r="B37" s="96" t="s">
        <v>33</v>
      </c>
      <c r="E37" s="33"/>
      <c r="F37" s="33"/>
      <c r="G37" s="33"/>
      <c r="H37" s="33"/>
      <c r="I37" s="33"/>
      <c r="J37" s="33"/>
      <c r="K37" s="33"/>
      <c r="L37" s="33"/>
      <c r="M37" s="33"/>
      <c r="N37" s="33"/>
      <c r="O37" s="33"/>
      <c r="P37" s="33"/>
      <c r="Q37" s="33"/>
      <c r="R37" s="33"/>
      <c r="S37" s="33"/>
    </row>
    <row r="38" spans="1:19">
      <c r="A38" s="4">
        <v>4</v>
      </c>
      <c r="B38" s="96" t="s">
        <v>34</v>
      </c>
      <c r="E38" s="33"/>
      <c r="F38" s="33"/>
      <c r="G38" s="33"/>
      <c r="H38" s="33"/>
      <c r="I38" s="33"/>
      <c r="J38" s="33"/>
      <c r="K38" s="33"/>
      <c r="L38" s="33"/>
      <c r="M38" s="33"/>
      <c r="N38" s="33"/>
      <c r="O38" s="33"/>
      <c r="P38" s="33"/>
      <c r="Q38" s="33"/>
      <c r="R38" s="33"/>
      <c r="S38" s="33"/>
    </row>
    <row r="39" spans="1:19">
      <c r="A39" s="4">
        <v>5</v>
      </c>
      <c r="B39" s="96" t="s">
        <v>35</v>
      </c>
      <c r="E39" s="33"/>
      <c r="F39" s="33"/>
      <c r="G39" s="33"/>
      <c r="H39" s="33"/>
      <c r="I39" s="33"/>
      <c r="J39" s="33"/>
      <c r="K39" s="33"/>
      <c r="L39" s="33"/>
      <c r="M39" s="33"/>
      <c r="N39" s="33"/>
      <c r="O39" s="33"/>
      <c r="P39" s="33"/>
      <c r="Q39" s="33"/>
      <c r="R39" s="33"/>
      <c r="S39" s="33"/>
    </row>
    <row r="40" spans="1:19">
      <c r="E40" s="33"/>
      <c r="F40" s="33"/>
      <c r="G40" s="33"/>
      <c r="H40" s="33"/>
      <c r="I40" s="33"/>
      <c r="J40" s="33"/>
      <c r="K40" s="33"/>
      <c r="L40" s="33"/>
      <c r="M40" s="33"/>
      <c r="N40" s="33"/>
      <c r="O40" s="33"/>
      <c r="P40" s="33"/>
      <c r="Q40" s="33"/>
      <c r="R40" s="33"/>
      <c r="S40" s="33"/>
    </row>
    <row r="41" spans="1:19">
      <c r="E41" s="33"/>
      <c r="F41" s="33"/>
      <c r="G41" s="33"/>
      <c r="H41" s="33"/>
      <c r="I41" s="33"/>
      <c r="J41" s="33"/>
      <c r="K41" s="33"/>
      <c r="L41" s="33"/>
      <c r="M41" s="33"/>
      <c r="N41" s="33"/>
      <c r="O41" s="33"/>
      <c r="P41" s="33"/>
      <c r="Q41" s="33"/>
      <c r="R41" s="33"/>
      <c r="S41" s="33"/>
    </row>
    <row r="42" spans="1:19">
      <c r="E42" s="33"/>
      <c r="F42" s="33"/>
      <c r="G42" s="33"/>
      <c r="H42" s="33"/>
      <c r="I42" s="33"/>
      <c r="J42" s="33"/>
      <c r="K42" s="33"/>
      <c r="L42" s="33"/>
      <c r="M42" s="33"/>
      <c r="N42" s="33"/>
      <c r="O42" s="33"/>
      <c r="P42" s="33"/>
      <c r="Q42" s="33"/>
      <c r="R42" s="33"/>
      <c r="S42" s="33"/>
    </row>
    <row r="43" spans="1:19">
      <c r="E43" s="33"/>
      <c r="F43" s="33"/>
      <c r="G43" s="33"/>
      <c r="H43" s="33"/>
      <c r="I43" s="33"/>
      <c r="J43" s="33"/>
      <c r="K43" s="33"/>
      <c r="L43" s="33"/>
      <c r="M43" s="33"/>
      <c r="N43" s="33"/>
      <c r="O43" s="33"/>
      <c r="P43" s="33"/>
      <c r="Q43" s="33"/>
      <c r="R43" s="33"/>
      <c r="S43" s="33"/>
    </row>
    <row r="44" spans="1:19" ht="18.75">
      <c r="A44" s="220" t="s">
        <v>259</v>
      </c>
      <c r="B44" s="316"/>
      <c r="C44" s="316"/>
      <c r="D44" s="221"/>
      <c r="E44" s="33"/>
      <c r="F44" s="33"/>
      <c r="G44" s="33"/>
      <c r="H44" s="33"/>
      <c r="I44" s="33"/>
      <c r="J44" s="33"/>
      <c r="K44" s="33"/>
      <c r="L44" s="33"/>
      <c r="M44" s="33"/>
      <c r="N44" s="33"/>
      <c r="O44" s="33"/>
      <c r="P44" s="33"/>
      <c r="Q44" s="33"/>
      <c r="R44" s="33"/>
      <c r="S44" s="33"/>
    </row>
    <row r="45" spans="1:19" ht="27.6" customHeight="1">
      <c r="A45" s="315" t="s">
        <v>260</v>
      </c>
      <c r="B45" s="315"/>
      <c r="C45" s="315"/>
      <c r="D45" s="315"/>
      <c r="E45" s="33"/>
      <c r="F45" s="33"/>
      <c r="G45" s="33"/>
      <c r="H45" s="33"/>
      <c r="I45" s="33"/>
      <c r="J45" s="33"/>
      <c r="K45" s="33"/>
      <c r="L45" s="33"/>
      <c r="M45" s="33"/>
      <c r="N45" s="33"/>
      <c r="O45" s="33"/>
      <c r="P45" s="33"/>
      <c r="Q45" s="33"/>
      <c r="R45" s="33"/>
      <c r="S45" s="33"/>
    </row>
    <row r="46" spans="1:19" ht="15.75">
      <c r="A46" s="45" t="s">
        <v>26</v>
      </c>
      <c r="B46" s="102"/>
      <c r="C46" s="44"/>
      <c r="D46" s="44"/>
      <c r="E46" s="33"/>
      <c r="F46" s="33"/>
      <c r="G46" s="33"/>
      <c r="H46" s="33"/>
      <c r="I46" s="33"/>
      <c r="J46" s="33"/>
      <c r="K46" s="33"/>
      <c r="L46" s="33"/>
      <c r="M46" s="33"/>
      <c r="N46" s="33"/>
      <c r="O46" s="33"/>
      <c r="P46" s="33"/>
      <c r="Q46" s="33"/>
      <c r="R46" s="33"/>
      <c r="S46" s="33"/>
    </row>
    <row r="47" spans="1:19">
      <c r="E47" s="33"/>
      <c r="F47" s="33"/>
      <c r="G47" s="33"/>
      <c r="H47" s="33"/>
      <c r="I47" s="33"/>
      <c r="J47" s="33"/>
      <c r="K47" s="33"/>
      <c r="L47" s="33"/>
      <c r="M47" s="33"/>
      <c r="N47" s="33"/>
      <c r="O47" s="33"/>
      <c r="P47" s="33"/>
      <c r="Q47" s="33"/>
      <c r="R47" s="33"/>
      <c r="S47" s="33"/>
    </row>
    <row r="48" spans="1:19">
      <c r="A48" s="12" t="s">
        <v>36</v>
      </c>
      <c r="B48" s="12" t="s">
        <v>23</v>
      </c>
      <c r="C48" s="12" t="s">
        <v>24</v>
      </c>
      <c r="D48" s="12" t="s">
        <v>261</v>
      </c>
      <c r="E48" s="33"/>
      <c r="F48" s="33"/>
      <c r="G48" s="33"/>
      <c r="H48" s="33"/>
      <c r="I48" s="33"/>
      <c r="J48" s="33"/>
      <c r="K48" s="33"/>
      <c r="L48" s="33"/>
      <c r="M48" s="33"/>
      <c r="N48" s="33"/>
      <c r="O48" s="33"/>
      <c r="P48" s="33"/>
      <c r="Q48" s="33"/>
      <c r="R48" s="33"/>
      <c r="S48" s="33"/>
    </row>
    <row r="49" spans="1:19" ht="30">
      <c r="A49" s="317" t="s">
        <v>105</v>
      </c>
      <c r="B49" s="312" t="s">
        <v>262</v>
      </c>
      <c r="C49" s="55" t="s">
        <v>263</v>
      </c>
      <c r="D49" s="58">
        <v>0</v>
      </c>
      <c r="E49" s="33"/>
      <c r="F49" s="33"/>
      <c r="G49" s="33"/>
      <c r="H49" s="33"/>
      <c r="I49" s="33"/>
      <c r="J49" s="33"/>
      <c r="K49" s="33"/>
      <c r="L49" s="33"/>
      <c r="M49" s="33"/>
      <c r="N49" s="33"/>
      <c r="O49" s="33"/>
      <c r="P49" s="33"/>
      <c r="Q49" s="33"/>
      <c r="R49" s="33"/>
      <c r="S49" s="33"/>
    </row>
    <row r="50" spans="1:19" ht="45">
      <c r="A50" s="318"/>
      <c r="B50" s="313"/>
      <c r="C50" s="55" t="s">
        <v>264</v>
      </c>
      <c r="D50" s="58">
        <v>0.25</v>
      </c>
      <c r="E50" s="33"/>
      <c r="F50" s="33"/>
      <c r="G50" s="33"/>
      <c r="H50" s="33"/>
      <c r="I50" s="33"/>
      <c r="J50" s="33"/>
      <c r="K50" s="33"/>
      <c r="L50" s="33"/>
      <c r="M50" s="33"/>
      <c r="N50" s="33"/>
      <c r="O50" s="33"/>
      <c r="P50" s="33"/>
      <c r="Q50" s="33"/>
      <c r="R50" s="33"/>
      <c r="S50" s="33"/>
    </row>
    <row r="51" spans="1:19" ht="45">
      <c r="A51" s="318"/>
      <c r="B51" s="313"/>
      <c r="C51" s="55" t="s">
        <v>265</v>
      </c>
      <c r="D51" s="58">
        <v>0.5</v>
      </c>
      <c r="E51" s="33"/>
      <c r="F51" s="33"/>
      <c r="G51" s="33"/>
      <c r="H51" s="33"/>
      <c r="I51" s="33"/>
      <c r="J51" s="33"/>
      <c r="K51" s="33"/>
      <c r="L51" s="33"/>
      <c r="M51" s="33"/>
      <c r="N51" s="33"/>
      <c r="O51" s="33"/>
      <c r="P51" s="33"/>
      <c r="Q51" s="33"/>
      <c r="R51" s="33"/>
      <c r="S51" s="33"/>
    </row>
    <row r="52" spans="1:19" ht="45">
      <c r="A52" s="318"/>
      <c r="B52" s="313"/>
      <c r="C52" s="55" t="s">
        <v>266</v>
      </c>
      <c r="D52" s="58">
        <v>0.75</v>
      </c>
      <c r="E52" s="33"/>
      <c r="F52" s="33"/>
      <c r="G52" s="33"/>
      <c r="H52" s="33"/>
      <c r="I52" s="33"/>
      <c r="J52" s="33"/>
      <c r="K52" s="33"/>
      <c r="L52" s="33"/>
      <c r="M52" s="33"/>
      <c r="N52" s="33"/>
      <c r="O52" s="33"/>
      <c r="P52" s="33"/>
      <c r="Q52" s="33"/>
      <c r="R52" s="33"/>
      <c r="S52" s="33"/>
    </row>
    <row r="53" spans="1:19" ht="56.45" customHeight="1">
      <c r="A53" s="319"/>
      <c r="B53" s="314"/>
      <c r="C53" s="55" t="s">
        <v>267</v>
      </c>
      <c r="D53" s="58">
        <v>1</v>
      </c>
      <c r="E53" s="33"/>
      <c r="F53" s="33"/>
      <c r="G53" s="33"/>
      <c r="H53" s="33"/>
      <c r="I53" s="33"/>
      <c r="J53" s="33"/>
      <c r="K53" s="33"/>
      <c r="L53" s="33"/>
      <c r="M53" s="33"/>
      <c r="N53" s="33"/>
      <c r="O53" s="33"/>
      <c r="P53" s="33"/>
      <c r="Q53" s="33"/>
      <c r="R53" s="33"/>
      <c r="S53" s="33"/>
    </row>
    <row r="54" spans="1:19">
      <c r="A54" s="317" t="s">
        <v>106</v>
      </c>
      <c r="B54" s="312" t="s">
        <v>268</v>
      </c>
      <c r="C54" s="55" t="s">
        <v>269</v>
      </c>
      <c r="D54" s="58">
        <v>0</v>
      </c>
      <c r="E54" s="33"/>
      <c r="F54" s="33"/>
      <c r="G54" s="33"/>
      <c r="H54" s="33"/>
      <c r="I54" s="33"/>
      <c r="J54" s="33"/>
      <c r="K54" s="33"/>
      <c r="L54" s="33"/>
      <c r="M54" s="33"/>
      <c r="N54" s="33"/>
      <c r="O54" s="33"/>
      <c r="P54" s="33"/>
      <c r="Q54" s="33"/>
      <c r="R54" s="33"/>
      <c r="S54" s="33"/>
    </row>
    <row r="55" spans="1:19" ht="30">
      <c r="A55" s="318"/>
      <c r="B55" s="313"/>
      <c r="C55" s="55" t="s">
        <v>270</v>
      </c>
      <c r="D55" s="58">
        <v>0.25</v>
      </c>
      <c r="E55" s="33"/>
      <c r="F55" s="33"/>
      <c r="G55" s="33"/>
      <c r="H55" s="33"/>
      <c r="I55" s="33"/>
      <c r="J55" s="33"/>
      <c r="K55" s="33"/>
      <c r="L55" s="33"/>
      <c r="M55" s="33"/>
      <c r="N55" s="33"/>
      <c r="O55" s="33"/>
      <c r="P55" s="33"/>
      <c r="Q55" s="33"/>
      <c r="R55" s="33"/>
      <c r="S55" s="33"/>
    </row>
    <row r="56" spans="1:19" ht="30">
      <c r="A56" s="318"/>
      <c r="B56" s="313"/>
      <c r="C56" s="55" t="s">
        <v>271</v>
      </c>
      <c r="D56" s="58">
        <v>0.5</v>
      </c>
      <c r="E56" s="33"/>
      <c r="F56" s="33"/>
      <c r="G56" s="33"/>
      <c r="H56" s="33"/>
      <c r="I56" s="33"/>
      <c r="J56" s="33"/>
      <c r="K56" s="33"/>
      <c r="L56" s="33"/>
      <c r="M56" s="33"/>
      <c r="N56" s="33"/>
      <c r="O56" s="33"/>
      <c r="P56" s="33"/>
      <c r="Q56" s="33"/>
      <c r="R56" s="33"/>
      <c r="S56" s="33"/>
    </row>
    <row r="57" spans="1:19" ht="30">
      <c r="A57" s="318"/>
      <c r="B57" s="313"/>
      <c r="C57" s="55" t="s">
        <v>272</v>
      </c>
      <c r="D57" s="58">
        <v>0.75</v>
      </c>
      <c r="E57" s="33"/>
      <c r="F57" s="33"/>
      <c r="G57" s="33"/>
      <c r="H57" s="33"/>
      <c r="I57" s="33"/>
      <c r="J57" s="33"/>
      <c r="K57" s="33"/>
      <c r="L57" s="33"/>
      <c r="M57" s="33"/>
      <c r="N57" s="33"/>
      <c r="O57" s="33"/>
      <c r="P57" s="33"/>
      <c r="Q57" s="33"/>
      <c r="R57" s="33"/>
      <c r="S57" s="33"/>
    </row>
    <row r="58" spans="1:19" ht="30">
      <c r="A58" s="319"/>
      <c r="B58" s="314"/>
      <c r="C58" s="55" t="s">
        <v>273</v>
      </c>
      <c r="D58" s="58">
        <v>1</v>
      </c>
      <c r="E58" s="33"/>
      <c r="F58" s="33"/>
      <c r="G58" s="33"/>
      <c r="H58" s="33"/>
      <c r="I58" s="33"/>
      <c r="J58" s="33"/>
      <c r="K58" s="33"/>
      <c r="L58" s="33"/>
      <c r="M58" s="33"/>
      <c r="N58" s="33"/>
      <c r="O58" s="33"/>
      <c r="P58" s="33"/>
      <c r="Q58" s="33"/>
      <c r="R58" s="33"/>
      <c r="S58" s="33"/>
    </row>
    <row r="59" spans="1:19">
      <c r="E59" s="33"/>
      <c r="F59" s="33"/>
      <c r="G59" s="33"/>
      <c r="H59" s="33"/>
      <c r="I59" s="33"/>
      <c r="J59" s="33"/>
      <c r="K59" s="33"/>
      <c r="L59" s="33"/>
      <c r="M59" s="33"/>
      <c r="N59" s="33"/>
      <c r="O59" s="33"/>
      <c r="P59" s="33"/>
      <c r="Q59" s="33"/>
      <c r="R59" s="33"/>
      <c r="S59" s="33"/>
    </row>
    <row r="60" spans="1:19">
      <c r="E60" s="33"/>
      <c r="F60" s="33"/>
      <c r="G60" s="33"/>
      <c r="H60" s="33"/>
      <c r="I60" s="33"/>
      <c r="J60" s="33"/>
      <c r="K60" s="33"/>
      <c r="L60" s="33"/>
      <c r="M60" s="33"/>
      <c r="N60" s="33"/>
      <c r="O60" s="33"/>
      <c r="P60" s="33"/>
      <c r="Q60" s="33"/>
      <c r="R60" s="33"/>
      <c r="S60" s="33"/>
    </row>
    <row r="61" spans="1:19">
      <c r="E61" s="33"/>
      <c r="F61" s="33"/>
      <c r="G61" s="33"/>
      <c r="H61" s="33"/>
      <c r="I61" s="33"/>
      <c r="J61" s="33"/>
      <c r="K61" s="33"/>
      <c r="L61" s="33"/>
      <c r="M61" s="33"/>
      <c r="N61" s="33"/>
      <c r="O61" s="33"/>
      <c r="P61" s="33"/>
      <c r="Q61" s="33"/>
      <c r="R61" s="33"/>
      <c r="S61" s="33"/>
    </row>
    <row r="62" spans="1:19" ht="18.75">
      <c r="A62" s="222" t="s">
        <v>38</v>
      </c>
      <c r="B62" s="336"/>
      <c r="C62" s="336"/>
      <c r="D62" s="223"/>
      <c r="E62" s="33"/>
      <c r="F62" s="33"/>
      <c r="G62" s="33"/>
      <c r="H62" s="33"/>
      <c r="I62" s="33"/>
      <c r="J62" s="33"/>
      <c r="K62" s="33"/>
      <c r="L62" s="33"/>
      <c r="M62" s="33"/>
      <c r="N62" s="33"/>
      <c r="O62" s="33"/>
      <c r="P62" s="33"/>
      <c r="Q62" s="33"/>
      <c r="R62" s="33"/>
      <c r="S62" s="33"/>
    </row>
    <row r="63" spans="1:19">
      <c r="A63" s="315" t="s">
        <v>274</v>
      </c>
      <c r="B63" s="315"/>
      <c r="C63" s="315"/>
      <c r="D63" s="315"/>
      <c r="E63" s="33"/>
      <c r="F63" s="33"/>
      <c r="G63" s="33"/>
      <c r="H63" s="33"/>
      <c r="I63" s="33"/>
      <c r="J63" s="33"/>
      <c r="K63" s="33"/>
      <c r="L63" s="33"/>
      <c r="M63" s="33"/>
      <c r="N63" s="33"/>
      <c r="O63" s="33"/>
      <c r="P63" s="33"/>
      <c r="Q63" s="33"/>
      <c r="R63" s="33"/>
      <c r="S63" s="33"/>
    </row>
    <row r="64" spans="1:19" ht="15.75">
      <c r="A64" s="308" t="s">
        <v>26</v>
      </c>
      <c r="B64" s="308"/>
      <c r="C64" s="44"/>
      <c r="D64" s="44"/>
      <c r="E64" s="53"/>
      <c r="F64" s="33"/>
      <c r="G64" s="33"/>
      <c r="H64" s="33"/>
      <c r="I64" s="33"/>
      <c r="J64" s="33"/>
      <c r="K64" s="33"/>
      <c r="L64" s="33"/>
      <c r="M64" s="33"/>
      <c r="N64" s="33"/>
      <c r="O64" s="33"/>
      <c r="P64" s="33"/>
      <c r="Q64" s="33"/>
      <c r="R64" s="33"/>
      <c r="S64" s="33"/>
    </row>
    <row r="65" spans="1:19">
      <c r="E65" s="53"/>
      <c r="F65" s="33"/>
      <c r="G65" s="33"/>
      <c r="H65" s="33"/>
      <c r="I65" s="33"/>
      <c r="J65" s="33"/>
      <c r="K65" s="33"/>
      <c r="L65" s="33"/>
      <c r="M65" s="33"/>
      <c r="N65" s="33"/>
      <c r="O65" s="33"/>
      <c r="P65" s="33"/>
      <c r="Q65" s="33"/>
      <c r="R65" s="33"/>
      <c r="S65" s="33"/>
    </row>
    <row r="66" spans="1:19">
      <c r="A66" s="54" t="s">
        <v>36</v>
      </c>
      <c r="B66" s="54" t="s">
        <v>23</v>
      </c>
      <c r="C66" s="54" t="s">
        <v>24</v>
      </c>
      <c r="D66" s="54" t="s">
        <v>25</v>
      </c>
      <c r="E66" s="53"/>
      <c r="F66" s="33"/>
      <c r="G66" s="33"/>
      <c r="H66" s="33"/>
      <c r="I66" s="33"/>
      <c r="J66" s="33"/>
      <c r="K66" s="33"/>
      <c r="L66" s="33"/>
      <c r="M66" s="33"/>
      <c r="N66" s="33"/>
      <c r="O66" s="33"/>
      <c r="P66" s="33"/>
      <c r="Q66" s="33"/>
      <c r="R66" s="33"/>
      <c r="S66" s="33"/>
    </row>
    <row r="67" spans="1:19" ht="30">
      <c r="A67" s="309" t="s">
        <v>39</v>
      </c>
      <c r="B67" s="312" t="s">
        <v>275</v>
      </c>
      <c r="C67" s="55" t="s">
        <v>276</v>
      </c>
      <c r="D67" s="56">
        <v>1</v>
      </c>
      <c r="E67" s="53"/>
      <c r="F67" s="33"/>
      <c r="G67" s="33"/>
      <c r="H67" s="33"/>
      <c r="I67" s="33"/>
      <c r="J67" s="33"/>
      <c r="K67" s="33"/>
      <c r="L67" s="33"/>
      <c r="M67" s="33"/>
      <c r="N67" s="33"/>
      <c r="O67" s="33"/>
      <c r="P67" s="33"/>
      <c r="Q67" s="33"/>
      <c r="R67" s="33"/>
      <c r="S67" s="33"/>
    </row>
    <row r="68" spans="1:19" ht="45">
      <c r="A68" s="310"/>
      <c r="B68" s="313"/>
      <c r="C68" s="55" t="s">
        <v>277</v>
      </c>
      <c r="D68" s="56">
        <v>2</v>
      </c>
      <c r="E68" s="53"/>
      <c r="F68" s="33"/>
      <c r="G68" s="33"/>
      <c r="H68" s="33"/>
      <c r="I68" s="33"/>
      <c r="J68" s="33"/>
      <c r="K68" s="33"/>
      <c r="L68" s="33"/>
      <c r="M68" s="33"/>
      <c r="N68" s="33"/>
      <c r="O68" s="33"/>
      <c r="P68" s="33"/>
      <c r="Q68" s="33"/>
      <c r="R68" s="33"/>
      <c r="S68" s="33"/>
    </row>
    <row r="69" spans="1:19" ht="75">
      <c r="A69" s="310"/>
      <c r="B69" s="313"/>
      <c r="C69" s="55" t="s">
        <v>278</v>
      </c>
      <c r="D69" s="56">
        <v>3</v>
      </c>
      <c r="E69" s="33"/>
      <c r="F69" s="33"/>
      <c r="G69" s="33"/>
      <c r="H69" s="33"/>
      <c r="I69" s="33"/>
      <c r="J69" s="33"/>
      <c r="K69" s="33"/>
      <c r="L69" s="33"/>
      <c r="M69" s="33"/>
      <c r="N69" s="33"/>
      <c r="O69" s="33"/>
      <c r="P69" s="33"/>
      <c r="Q69" s="33"/>
      <c r="R69" s="33"/>
      <c r="S69" s="33"/>
    </row>
    <row r="70" spans="1:19" ht="60">
      <c r="A70" s="310"/>
      <c r="B70" s="313"/>
      <c r="C70" s="55" t="s">
        <v>279</v>
      </c>
      <c r="D70" s="56">
        <v>4</v>
      </c>
      <c r="E70" s="33"/>
      <c r="F70" s="33"/>
      <c r="G70" s="33"/>
      <c r="H70" s="33"/>
      <c r="I70" s="33"/>
      <c r="J70" s="33"/>
      <c r="K70" s="33"/>
      <c r="L70" s="33"/>
      <c r="M70" s="33"/>
      <c r="N70" s="33"/>
      <c r="O70" s="33"/>
      <c r="P70" s="33"/>
      <c r="Q70" s="33"/>
      <c r="R70" s="33"/>
      <c r="S70" s="33"/>
    </row>
    <row r="71" spans="1:19" ht="60">
      <c r="A71" s="311"/>
      <c r="B71" s="314"/>
      <c r="C71" s="55" t="s">
        <v>280</v>
      </c>
      <c r="D71" s="56">
        <v>5</v>
      </c>
      <c r="E71" s="33"/>
      <c r="F71" s="33"/>
      <c r="G71" s="33"/>
      <c r="H71" s="33"/>
      <c r="I71" s="33"/>
      <c r="J71" s="33"/>
      <c r="K71" s="33"/>
      <c r="L71" s="33"/>
      <c r="M71" s="33"/>
      <c r="N71" s="33"/>
      <c r="O71" s="33"/>
      <c r="P71" s="33"/>
      <c r="Q71" s="33"/>
      <c r="R71" s="33"/>
      <c r="S71" s="33"/>
    </row>
    <row r="72" spans="1:19" ht="19.350000000000001" customHeight="1">
      <c r="A72" s="309" t="s">
        <v>40</v>
      </c>
      <c r="B72" s="312" t="s">
        <v>416</v>
      </c>
      <c r="C72" s="55" t="s">
        <v>295</v>
      </c>
      <c r="D72" s="56">
        <v>1</v>
      </c>
      <c r="E72" s="33"/>
      <c r="F72" s="33"/>
      <c r="G72" s="33"/>
      <c r="H72" s="33"/>
      <c r="I72" s="33"/>
      <c r="J72" s="33"/>
      <c r="K72" s="33"/>
      <c r="L72" s="33"/>
      <c r="M72" s="33"/>
      <c r="N72" s="33"/>
      <c r="O72" s="33"/>
      <c r="P72" s="33"/>
      <c r="Q72" s="33"/>
      <c r="R72" s="33"/>
      <c r="S72" s="33"/>
    </row>
    <row r="73" spans="1:19" ht="22.35" customHeight="1">
      <c r="A73" s="310"/>
      <c r="B73" s="313"/>
      <c r="C73" s="55" t="s">
        <v>414</v>
      </c>
      <c r="D73" s="57" t="s">
        <v>251</v>
      </c>
      <c r="E73" s="33"/>
      <c r="F73" s="33"/>
      <c r="G73" s="33"/>
      <c r="H73" s="33"/>
      <c r="I73" s="33"/>
      <c r="J73" s="33"/>
      <c r="K73" s="33"/>
      <c r="L73" s="33"/>
      <c r="M73" s="33"/>
      <c r="N73" s="33"/>
      <c r="O73" s="33"/>
      <c r="P73" s="33"/>
      <c r="Q73" s="33"/>
      <c r="R73" s="33"/>
      <c r="S73" s="33"/>
    </row>
    <row r="74" spans="1:19" ht="27.6" customHeight="1">
      <c r="A74" s="310"/>
      <c r="B74" s="313"/>
      <c r="C74" s="55" t="s">
        <v>415</v>
      </c>
      <c r="D74" s="57" t="s">
        <v>252</v>
      </c>
      <c r="E74" s="33"/>
      <c r="F74" s="33"/>
      <c r="G74" s="33"/>
      <c r="H74" s="33"/>
      <c r="I74" s="33"/>
      <c r="J74" s="33"/>
      <c r="K74" s="33"/>
      <c r="L74" s="33"/>
      <c r="M74" s="33"/>
      <c r="N74" s="33"/>
      <c r="O74" s="33"/>
      <c r="P74" s="33"/>
      <c r="Q74" s="33"/>
      <c r="R74" s="33"/>
      <c r="S74" s="33"/>
    </row>
    <row r="75" spans="1:19" ht="30">
      <c r="A75" s="329" t="s">
        <v>41</v>
      </c>
      <c r="B75" s="326" t="s">
        <v>417</v>
      </c>
      <c r="C75" s="116" t="s">
        <v>418</v>
      </c>
      <c r="D75" s="117">
        <v>1</v>
      </c>
      <c r="E75" s="33"/>
      <c r="F75" s="33"/>
      <c r="G75" s="33"/>
      <c r="H75" s="33"/>
      <c r="I75" s="33"/>
      <c r="J75" s="33"/>
      <c r="K75" s="33"/>
      <c r="L75" s="33"/>
      <c r="M75" s="33"/>
      <c r="N75" s="33"/>
      <c r="O75" s="33"/>
      <c r="P75" s="33"/>
      <c r="Q75" s="33"/>
      <c r="R75" s="33"/>
      <c r="S75" s="33"/>
    </row>
    <row r="76" spans="1:19" ht="30">
      <c r="A76" s="329"/>
      <c r="B76" s="327"/>
      <c r="C76" s="116" t="s">
        <v>419</v>
      </c>
      <c r="D76" s="118" t="s">
        <v>251</v>
      </c>
      <c r="E76" s="33"/>
      <c r="F76" s="33"/>
      <c r="G76" s="33"/>
      <c r="H76" s="33"/>
      <c r="I76" s="33"/>
      <c r="J76" s="33"/>
      <c r="K76" s="33"/>
      <c r="L76" s="33"/>
      <c r="M76" s="33"/>
      <c r="N76" s="33"/>
      <c r="O76" s="33"/>
      <c r="P76" s="33"/>
      <c r="Q76" s="33"/>
      <c r="R76" s="33"/>
      <c r="S76" s="33"/>
    </row>
    <row r="77" spans="1:19" ht="30">
      <c r="A77" s="329"/>
      <c r="B77" s="328"/>
      <c r="C77" s="116" t="s">
        <v>420</v>
      </c>
      <c r="D77" s="118" t="s">
        <v>252</v>
      </c>
      <c r="E77" s="33"/>
      <c r="F77" s="33"/>
      <c r="G77" s="33"/>
      <c r="H77" s="33"/>
      <c r="I77" s="33"/>
      <c r="J77" s="33"/>
      <c r="K77" s="33"/>
      <c r="L77" s="33"/>
      <c r="M77" s="33"/>
      <c r="N77" s="33"/>
      <c r="O77" s="33"/>
      <c r="P77" s="33"/>
      <c r="Q77" s="33"/>
      <c r="R77" s="33"/>
      <c r="S77" s="33"/>
    </row>
    <row r="78" spans="1:19">
      <c r="E78" s="33"/>
      <c r="F78" s="33"/>
      <c r="G78" s="33"/>
      <c r="H78" s="33"/>
      <c r="I78" s="33"/>
      <c r="J78" s="33"/>
      <c r="K78" s="33"/>
      <c r="L78" s="33"/>
      <c r="M78" s="33"/>
      <c r="N78" s="33"/>
      <c r="O78" s="33"/>
      <c r="P78" s="33"/>
      <c r="Q78" s="33"/>
      <c r="R78" s="33"/>
      <c r="S78" s="33"/>
    </row>
    <row r="79" spans="1:19">
      <c r="A79"/>
      <c r="E79" s="33"/>
      <c r="F79" s="33"/>
      <c r="G79" s="33"/>
      <c r="H79" s="33"/>
      <c r="I79" s="33"/>
      <c r="J79" s="33"/>
      <c r="K79" s="33"/>
      <c r="L79" s="33"/>
      <c r="M79" s="33"/>
      <c r="N79" s="33"/>
      <c r="O79" s="33"/>
      <c r="P79" s="33"/>
      <c r="Q79" s="33"/>
      <c r="R79" s="33"/>
      <c r="S79" s="33"/>
    </row>
    <row r="80" spans="1:19">
      <c r="E80" s="33"/>
      <c r="F80" s="33"/>
      <c r="G80" s="33"/>
      <c r="H80" s="33"/>
      <c r="I80" s="33"/>
      <c r="J80" s="33"/>
      <c r="K80" s="33"/>
      <c r="L80" s="33"/>
      <c r="M80" s="33"/>
      <c r="N80" s="33"/>
      <c r="O80" s="33"/>
      <c r="P80" s="33"/>
      <c r="Q80" s="33"/>
      <c r="R80" s="33"/>
      <c r="S80" s="33"/>
    </row>
    <row r="81" spans="1:19" ht="15.75">
      <c r="A81" s="308" t="s">
        <v>42</v>
      </c>
      <c r="B81" s="308"/>
      <c r="C81" s="22"/>
      <c r="D81" s="22"/>
      <c r="E81" s="33"/>
      <c r="F81" s="33"/>
      <c r="G81" s="33"/>
      <c r="H81" s="33"/>
      <c r="I81" s="33"/>
      <c r="J81" s="33"/>
      <c r="K81" s="33"/>
      <c r="L81" s="33"/>
      <c r="M81" s="33"/>
      <c r="N81" s="33"/>
      <c r="O81" s="33"/>
      <c r="P81" s="33"/>
      <c r="Q81" s="33"/>
      <c r="R81" s="33"/>
      <c r="S81" s="33"/>
    </row>
    <row r="82" spans="1:19">
      <c r="E82" s="33"/>
      <c r="F82" s="33"/>
      <c r="G82" s="33"/>
      <c r="H82" s="33"/>
      <c r="I82" s="33"/>
      <c r="J82" s="33"/>
      <c r="K82" s="33"/>
      <c r="L82" s="33"/>
      <c r="M82" s="33"/>
      <c r="N82" s="33"/>
      <c r="O82" s="33"/>
      <c r="P82" s="33"/>
      <c r="Q82" s="33"/>
      <c r="R82" s="33"/>
      <c r="S82" s="33"/>
    </row>
    <row r="83" spans="1:19">
      <c r="A83" s="14" t="s">
        <v>28</v>
      </c>
      <c r="B83" s="14" t="s">
        <v>43</v>
      </c>
      <c r="E83" s="33"/>
      <c r="F83" s="33"/>
      <c r="G83" s="33"/>
      <c r="H83" s="33"/>
      <c r="I83" s="33"/>
      <c r="J83" s="33"/>
      <c r="K83" s="33"/>
      <c r="L83" s="33"/>
      <c r="M83" s="33"/>
      <c r="N83" s="33"/>
      <c r="O83" s="33"/>
      <c r="P83" s="33"/>
      <c r="Q83" s="33"/>
      <c r="R83" s="33"/>
      <c r="S83" s="33"/>
    </row>
    <row r="84" spans="1:19">
      <c r="A84" s="4">
        <v>1</v>
      </c>
      <c r="B84" s="96" t="s">
        <v>281</v>
      </c>
      <c r="E84" s="33"/>
      <c r="F84" s="33"/>
      <c r="G84" s="33"/>
      <c r="H84" s="33"/>
      <c r="I84" s="33"/>
      <c r="J84" s="33"/>
      <c r="K84" s="33"/>
      <c r="L84" s="33"/>
      <c r="M84" s="33"/>
      <c r="N84" s="33"/>
      <c r="O84" s="33"/>
      <c r="P84" s="33"/>
      <c r="Q84" s="33"/>
      <c r="R84" s="33"/>
      <c r="S84" s="33"/>
    </row>
    <row r="85" spans="1:19">
      <c r="A85" s="4">
        <v>2</v>
      </c>
      <c r="B85" s="96" t="s">
        <v>282</v>
      </c>
      <c r="E85" s="33"/>
      <c r="F85" s="33"/>
      <c r="G85" s="33"/>
      <c r="H85" s="33"/>
      <c r="I85" s="33"/>
      <c r="J85" s="33"/>
      <c r="K85" s="33"/>
      <c r="L85" s="33"/>
      <c r="M85" s="33"/>
      <c r="N85" s="33"/>
      <c r="O85" s="33"/>
      <c r="P85" s="33"/>
      <c r="Q85" s="33"/>
      <c r="R85" s="33"/>
      <c r="S85" s="33"/>
    </row>
    <row r="86" spans="1:19">
      <c r="A86" s="4">
        <v>3</v>
      </c>
      <c r="B86" s="96" t="s">
        <v>54</v>
      </c>
      <c r="E86" s="33"/>
      <c r="F86" s="33"/>
      <c r="G86" s="33"/>
      <c r="H86" s="33"/>
      <c r="I86" s="33"/>
      <c r="J86" s="33"/>
      <c r="K86" s="33"/>
      <c r="L86" s="33"/>
      <c r="M86" s="33"/>
      <c r="N86" s="33"/>
      <c r="O86" s="33"/>
      <c r="P86" s="33"/>
      <c r="Q86" s="33"/>
      <c r="R86" s="33"/>
      <c r="S86" s="33"/>
    </row>
    <row r="87" spans="1:19">
      <c r="A87" s="4">
        <v>4</v>
      </c>
      <c r="B87" s="96" t="s">
        <v>283</v>
      </c>
      <c r="E87" s="33"/>
      <c r="F87" s="33"/>
      <c r="G87" s="33"/>
      <c r="H87" s="33"/>
      <c r="I87" s="33"/>
      <c r="J87" s="33"/>
      <c r="K87" s="33"/>
      <c r="L87" s="33"/>
      <c r="M87" s="33"/>
      <c r="N87" s="33"/>
      <c r="O87" s="33"/>
      <c r="P87" s="33"/>
      <c r="Q87" s="33"/>
      <c r="R87" s="33"/>
      <c r="S87" s="33"/>
    </row>
    <row r="88" spans="1:19">
      <c r="A88" s="4">
        <v>5</v>
      </c>
      <c r="B88" s="96" t="s">
        <v>284</v>
      </c>
      <c r="E88" s="33"/>
      <c r="F88" s="33"/>
      <c r="G88" s="33"/>
      <c r="H88" s="33"/>
      <c r="I88" s="33"/>
      <c r="J88" s="33"/>
      <c r="K88" s="33"/>
      <c r="L88" s="33"/>
      <c r="M88" s="33"/>
      <c r="N88" s="33"/>
      <c r="O88" s="33"/>
      <c r="P88" s="33"/>
      <c r="Q88" s="33"/>
      <c r="R88" s="33"/>
      <c r="S88" s="33"/>
    </row>
    <row r="89" spans="1:19">
      <c r="E89" s="33"/>
      <c r="F89" s="33"/>
      <c r="G89" s="33"/>
      <c r="H89" s="33"/>
      <c r="I89" s="33"/>
      <c r="J89" s="33"/>
      <c r="K89" s="33"/>
      <c r="L89" s="33"/>
      <c r="M89" s="33"/>
      <c r="N89" s="33"/>
      <c r="O89" s="33"/>
      <c r="P89" s="33"/>
      <c r="Q89" s="33"/>
      <c r="R89" s="33"/>
      <c r="S89" s="33"/>
    </row>
    <row r="90" spans="1:19">
      <c r="E90" s="33"/>
      <c r="F90" s="33"/>
      <c r="G90" s="33"/>
      <c r="H90" s="33"/>
      <c r="I90" s="33"/>
      <c r="J90" s="33"/>
      <c r="K90" s="33"/>
      <c r="L90" s="33"/>
      <c r="M90" s="33"/>
      <c r="N90" s="33"/>
      <c r="O90" s="33"/>
      <c r="P90" s="33"/>
      <c r="Q90" s="33"/>
      <c r="R90" s="33"/>
      <c r="S90" s="33"/>
    </row>
    <row r="91" spans="1:19">
      <c r="E91" s="33"/>
      <c r="F91" s="33"/>
      <c r="G91" s="33"/>
      <c r="H91" s="33"/>
      <c r="I91" s="33"/>
      <c r="J91" s="33"/>
      <c r="K91" s="33"/>
      <c r="L91" s="33"/>
      <c r="M91" s="33"/>
      <c r="N91" s="33"/>
      <c r="O91" s="33"/>
      <c r="P91" s="33"/>
      <c r="Q91" s="33"/>
      <c r="R91" s="33"/>
      <c r="S91" s="33"/>
    </row>
    <row r="92" spans="1:19">
      <c r="E92" s="33"/>
      <c r="F92" s="33"/>
      <c r="G92" s="33"/>
      <c r="H92" s="33"/>
      <c r="I92" s="33"/>
      <c r="J92" s="33"/>
      <c r="K92" s="33"/>
      <c r="L92" s="33"/>
      <c r="M92" s="33"/>
      <c r="N92" s="33"/>
      <c r="O92" s="33"/>
      <c r="P92" s="33"/>
      <c r="Q92" s="33"/>
      <c r="R92" s="33"/>
      <c r="S92" s="33"/>
    </row>
    <row r="93" spans="1:19">
      <c r="E93" s="33"/>
      <c r="F93" s="33"/>
      <c r="G93" s="33"/>
      <c r="H93" s="33"/>
      <c r="I93" s="33"/>
      <c r="J93" s="33"/>
      <c r="K93" s="33"/>
      <c r="L93" s="33"/>
      <c r="M93" s="33"/>
      <c r="N93" s="33"/>
      <c r="O93" s="33"/>
      <c r="P93" s="33"/>
      <c r="Q93" s="33"/>
      <c r="R93" s="33"/>
      <c r="S93" s="33"/>
    </row>
    <row r="94" spans="1:19">
      <c r="E94" s="33"/>
      <c r="F94" s="33"/>
      <c r="G94" s="33"/>
      <c r="H94" s="33"/>
      <c r="I94" s="33"/>
      <c r="J94" s="33"/>
      <c r="K94" s="33"/>
      <c r="L94" s="33"/>
      <c r="M94" s="33"/>
      <c r="N94" s="33"/>
      <c r="O94" s="33"/>
      <c r="P94" s="33"/>
      <c r="Q94" s="33"/>
      <c r="R94" s="33"/>
      <c r="S94" s="33"/>
    </row>
    <row r="95" spans="1:19">
      <c r="E95" s="33"/>
      <c r="F95" s="33"/>
      <c r="G95" s="33"/>
      <c r="H95" s="33"/>
      <c r="I95" s="33"/>
      <c r="J95" s="33"/>
      <c r="K95" s="33"/>
      <c r="L95" s="33"/>
      <c r="M95" s="33"/>
      <c r="N95" s="33"/>
      <c r="O95" s="33"/>
      <c r="P95" s="33"/>
      <c r="Q95" s="33"/>
      <c r="R95" s="33"/>
      <c r="S95" s="33"/>
    </row>
    <row r="96" spans="1:19">
      <c r="E96" s="33"/>
      <c r="F96" s="33"/>
      <c r="G96" s="33"/>
      <c r="H96" s="33"/>
      <c r="I96" s="33"/>
      <c r="J96" s="33"/>
      <c r="K96" s="33"/>
      <c r="L96" s="33"/>
      <c r="M96" s="33"/>
      <c r="N96" s="33"/>
      <c r="O96" s="33"/>
      <c r="P96" s="33"/>
      <c r="Q96" s="33"/>
      <c r="R96" s="33"/>
      <c r="S96" s="33"/>
    </row>
    <row r="97" spans="5:19">
      <c r="E97" s="33"/>
      <c r="F97" s="33"/>
      <c r="G97" s="33"/>
      <c r="H97" s="33"/>
      <c r="I97" s="33"/>
      <c r="J97" s="33"/>
      <c r="K97" s="33"/>
      <c r="L97" s="33"/>
      <c r="M97" s="33"/>
      <c r="N97" s="33"/>
      <c r="O97" s="33"/>
      <c r="P97" s="33"/>
      <c r="Q97" s="33"/>
      <c r="R97" s="33"/>
      <c r="S97" s="33"/>
    </row>
    <row r="98" spans="5:19">
      <c r="E98" s="33"/>
      <c r="F98" s="33"/>
      <c r="G98" s="33"/>
      <c r="H98" s="33"/>
      <c r="I98" s="33"/>
      <c r="J98" s="33"/>
      <c r="K98" s="33"/>
      <c r="L98" s="33"/>
      <c r="M98" s="33"/>
      <c r="N98" s="33"/>
      <c r="O98" s="33"/>
      <c r="P98" s="33"/>
      <c r="Q98" s="33"/>
      <c r="R98" s="33"/>
      <c r="S98" s="33"/>
    </row>
    <row r="99" spans="5:19">
      <c r="E99" s="33"/>
      <c r="F99" s="33"/>
      <c r="G99" s="33"/>
      <c r="H99" s="33"/>
      <c r="I99" s="33"/>
      <c r="J99" s="33"/>
      <c r="K99" s="33"/>
      <c r="L99" s="33"/>
      <c r="M99" s="33"/>
      <c r="N99" s="33"/>
      <c r="O99" s="33"/>
      <c r="P99" s="33"/>
      <c r="Q99" s="33"/>
      <c r="R99" s="33"/>
      <c r="S99" s="33"/>
    </row>
    <row r="100" spans="5:19">
      <c r="E100" s="33"/>
      <c r="F100" s="33"/>
      <c r="G100" s="33"/>
      <c r="H100" s="33"/>
      <c r="I100" s="33"/>
      <c r="J100" s="33"/>
      <c r="K100" s="33"/>
      <c r="L100" s="33"/>
      <c r="M100" s="33"/>
      <c r="N100" s="33"/>
      <c r="O100" s="33"/>
      <c r="P100" s="33"/>
      <c r="Q100" s="33"/>
      <c r="R100" s="33"/>
      <c r="S100" s="33"/>
    </row>
    <row r="101" spans="5:19">
      <c r="E101" s="33"/>
      <c r="F101" s="33"/>
      <c r="G101" s="33"/>
      <c r="H101" s="33"/>
      <c r="I101" s="33"/>
      <c r="J101" s="33"/>
      <c r="K101" s="33"/>
      <c r="L101" s="33"/>
      <c r="M101" s="33"/>
      <c r="N101" s="33"/>
      <c r="O101" s="33"/>
      <c r="P101" s="33"/>
      <c r="Q101" s="33"/>
      <c r="R101" s="33"/>
      <c r="S101" s="33"/>
    </row>
    <row r="102" spans="5:19">
      <c r="E102" s="33"/>
      <c r="F102" s="33"/>
      <c r="G102" s="33"/>
      <c r="H102" s="33"/>
      <c r="I102" s="33"/>
      <c r="J102" s="33"/>
      <c r="K102" s="33"/>
      <c r="L102" s="33"/>
      <c r="M102" s="33"/>
      <c r="N102" s="33"/>
      <c r="O102" s="33"/>
      <c r="P102" s="33"/>
      <c r="Q102" s="33"/>
      <c r="R102" s="33"/>
      <c r="S102" s="33"/>
    </row>
    <row r="103" spans="5:19">
      <c r="E103" s="33"/>
      <c r="F103" s="33"/>
      <c r="G103" s="33"/>
      <c r="H103" s="33"/>
      <c r="I103" s="33"/>
      <c r="J103" s="33"/>
      <c r="K103" s="33"/>
      <c r="L103" s="33"/>
      <c r="M103" s="33"/>
      <c r="N103" s="33"/>
      <c r="O103" s="33"/>
      <c r="P103" s="33"/>
      <c r="Q103" s="33"/>
      <c r="R103" s="33"/>
      <c r="S103" s="33"/>
    </row>
    <row r="104" spans="5:19">
      <c r="E104" s="33"/>
      <c r="F104" s="33"/>
      <c r="G104" s="33"/>
      <c r="H104" s="33"/>
      <c r="I104" s="33"/>
      <c r="J104" s="33"/>
      <c r="K104" s="33"/>
      <c r="L104" s="33"/>
      <c r="M104" s="33"/>
      <c r="N104" s="33"/>
      <c r="O104" s="33"/>
      <c r="P104" s="33"/>
      <c r="Q104" s="33"/>
      <c r="R104" s="33"/>
      <c r="S104" s="33"/>
    </row>
    <row r="105" spans="5:19">
      <c r="E105" s="33"/>
      <c r="F105" s="33"/>
      <c r="G105" s="33"/>
      <c r="H105" s="33"/>
      <c r="I105" s="33"/>
      <c r="J105" s="33"/>
      <c r="K105" s="33"/>
      <c r="L105" s="33"/>
      <c r="M105" s="33"/>
      <c r="N105" s="33"/>
      <c r="O105" s="33"/>
      <c r="P105" s="33"/>
      <c r="Q105" s="33"/>
      <c r="R105" s="33"/>
      <c r="S105" s="33"/>
    </row>
    <row r="106" spans="5:19">
      <c r="E106" s="33"/>
      <c r="F106" s="33"/>
      <c r="G106" s="33"/>
      <c r="H106" s="33"/>
      <c r="I106" s="33"/>
      <c r="J106" s="33"/>
      <c r="K106" s="33"/>
      <c r="L106" s="33"/>
      <c r="M106" s="33"/>
      <c r="N106" s="33"/>
      <c r="O106" s="33"/>
      <c r="P106" s="33"/>
      <c r="Q106" s="33"/>
      <c r="R106" s="33"/>
      <c r="S106" s="33"/>
    </row>
    <row r="107" spans="5:19">
      <c r="E107" s="33"/>
      <c r="F107" s="33"/>
      <c r="G107" s="33"/>
      <c r="H107" s="33"/>
      <c r="I107" s="33"/>
      <c r="J107" s="33"/>
      <c r="K107" s="33"/>
      <c r="L107" s="33"/>
      <c r="M107" s="33"/>
      <c r="N107" s="33"/>
      <c r="O107" s="33"/>
      <c r="P107" s="33"/>
      <c r="Q107" s="33"/>
      <c r="R107" s="33"/>
      <c r="S107" s="33"/>
    </row>
    <row r="108" spans="5:19">
      <c r="E108" s="33"/>
      <c r="F108" s="33"/>
      <c r="G108" s="33"/>
      <c r="H108" s="33"/>
      <c r="I108" s="33"/>
      <c r="J108" s="33"/>
      <c r="K108" s="33"/>
      <c r="L108" s="33"/>
      <c r="M108" s="33"/>
      <c r="N108" s="33"/>
      <c r="O108" s="33"/>
      <c r="P108" s="33"/>
      <c r="Q108" s="33"/>
      <c r="R108" s="33"/>
      <c r="S108" s="33"/>
    </row>
    <row r="109" spans="5:19">
      <c r="E109" s="33"/>
      <c r="F109" s="33"/>
      <c r="G109" s="33"/>
      <c r="H109" s="33"/>
      <c r="I109" s="33"/>
      <c r="J109" s="33"/>
      <c r="K109" s="33"/>
      <c r="L109" s="33"/>
      <c r="M109" s="33"/>
      <c r="N109" s="33"/>
      <c r="O109" s="33"/>
      <c r="P109" s="33"/>
      <c r="Q109" s="33"/>
      <c r="R109" s="33"/>
      <c r="S109" s="33"/>
    </row>
    <row r="110" spans="5:19">
      <c r="E110" s="33"/>
      <c r="F110" s="33"/>
      <c r="G110" s="33"/>
      <c r="H110" s="33"/>
      <c r="I110" s="33"/>
      <c r="J110" s="33"/>
      <c r="K110" s="33"/>
      <c r="L110" s="33"/>
      <c r="M110" s="33"/>
      <c r="N110" s="33"/>
      <c r="O110" s="33"/>
      <c r="P110" s="33"/>
      <c r="Q110" s="33"/>
      <c r="R110" s="33"/>
      <c r="S110" s="33"/>
    </row>
    <row r="111" spans="5:19">
      <c r="E111" s="33"/>
      <c r="F111" s="33"/>
      <c r="G111" s="33"/>
      <c r="H111" s="33"/>
      <c r="I111" s="33"/>
      <c r="J111" s="33"/>
      <c r="K111" s="33"/>
      <c r="L111" s="33"/>
      <c r="M111" s="33"/>
      <c r="N111" s="33"/>
      <c r="O111" s="33"/>
      <c r="P111" s="33"/>
      <c r="Q111" s="33"/>
      <c r="R111" s="33"/>
      <c r="S111" s="33"/>
    </row>
    <row r="112" spans="5:19">
      <c r="E112" s="33"/>
      <c r="F112" s="33"/>
      <c r="G112" s="33"/>
      <c r="H112" s="33"/>
      <c r="I112" s="33"/>
      <c r="J112" s="33"/>
      <c r="K112" s="33"/>
      <c r="L112" s="33"/>
      <c r="M112" s="33"/>
      <c r="N112" s="33"/>
      <c r="O112" s="33"/>
      <c r="P112" s="33"/>
      <c r="Q112" s="33"/>
      <c r="R112" s="33"/>
      <c r="S112" s="33"/>
    </row>
    <row r="113" spans="5:19">
      <c r="E113" s="33"/>
      <c r="F113" s="33"/>
      <c r="G113" s="33"/>
      <c r="H113" s="33"/>
      <c r="I113" s="33"/>
      <c r="J113" s="33"/>
      <c r="K113" s="33"/>
      <c r="L113" s="33"/>
      <c r="M113" s="33"/>
      <c r="N113" s="33"/>
      <c r="O113" s="33"/>
      <c r="P113" s="33"/>
      <c r="Q113" s="33"/>
      <c r="R113" s="33"/>
      <c r="S113" s="33"/>
    </row>
    <row r="114" spans="5:19">
      <c r="E114" s="33"/>
      <c r="F114" s="33"/>
      <c r="G114" s="33"/>
      <c r="H114" s="33"/>
      <c r="I114" s="33"/>
      <c r="J114" s="33"/>
      <c r="K114" s="33"/>
      <c r="L114" s="33"/>
      <c r="M114" s="33"/>
      <c r="N114" s="33"/>
      <c r="O114" s="33"/>
      <c r="P114" s="33"/>
      <c r="Q114" s="33"/>
      <c r="R114" s="33"/>
      <c r="S114" s="33"/>
    </row>
    <row r="115" spans="5:19">
      <c r="E115" s="33"/>
      <c r="F115" s="33"/>
      <c r="G115" s="33"/>
      <c r="H115" s="33"/>
      <c r="I115" s="33"/>
      <c r="J115" s="33"/>
      <c r="K115" s="33"/>
      <c r="L115" s="33"/>
      <c r="M115" s="33"/>
      <c r="N115" s="33"/>
      <c r="O115" s="33"/>
      <c r="P115" s="33"/>
      <c r="Q115" s="33"/>
      <c r="R115" s="33"/>
      <c r="S115" s="33"/>
    </row>
    <row r="116" spans="5:19">
      <c r="E116" s="33"/>
      <c r="F116" s="33"/>
      <c r="G116" s="33"/>
      <c r="H116" s="33"/>
      <c r="I116" s="33"/>
      <c r="J116" s="33"/>
      <c r="K116" s="33"/>
      <c r="L116" s="33"/>
      <c r="M116" s="33"/>
      <c r="N116" s="33"/>
      <c r="O116" s="33"/>
      <c r="P116" s="33"/>
      <c r="Q116" s="33"/>
      <c r="R116" s="33"/>
      <c r="S116" s="33"/>
    </row>
    <row r="117" spans="5:19">
      <c r="E117" s="33"/>
      <c r="F117" s="33"/>
      <c r="G117" s="33"/>
      <c r="H117" s="33"/>
      <c r="I117" s="33"/>
      <c r="J117" s="33"/>
      <c r="K117" s="33"/>
      <c r="L117" s="33"/>
      <c r="M117" s="33"/>
      <c r="N117" s="33"/>
      <c r="O117" s="33"/>
      <c r="P117" s="33"/>
      <c r="Q117" s="33"/>
      <c r="R117" s="33"/>
      <c r="S117" s="33"/>
    </row>
    <row r="118" spans="5:19">
      <c r="E118" s="33"/>
      <c r="F118" s="33"/>
      <c r="G118" s="33"/>
      <c r="H118" s="33"/>
      <c r="I118" s="33"/>
      <c r="J118" s="33"/>
      <c r="K118" s="33"/>
      <c r="L118" s="33"/>
      <c r="M118" s="33"/>
      <c r="N118" s="33"/>
      <c r="O118" s="33"/>
      <c r="P118" s="33"/>
      <c r="Q118" s="33"/>
      <c r="R118" s="33"/>
      <c r="S118" s="33"/>
    </row>
    <row r="119" spans="5:19">
      <c r="E119" s="33"/>
      <c r="F119" s="33"/>
      <c r="G119" s="33"/>
      <c r="H119" s="33"/>
      <c r="I119" s="33"/>
      <c r="J119" s="33"/>
      <c r="K119" s="33"/>
      <c r="L119" s="33"/>
      <c r="M119" s="33"/>
      <c r="N119" s="33"/>
      <c r="O119" s="33"/>
      <c r="P119" s="33"/>
      <c r="Q119" s="33"/>
      <c r="R119" s="33"/>
      <c r="S119" s="33"/>
    </row>
    <row r="120" spans="5:19">
      <c r="E120" s="33"/>
      <c r="F120" s="33"/>
      <c r="G120" s="33"/>
      <c r="H120" s="33"/>
      <c r="I120" s="33"/>
      <c r="J120" s="33"/>
      <c r="K120" s="33"/>
      <c r="L120" s="33"/>
      <c r="M120" s="33"/>
      <c r="N120" s="33"/>
      <c r="O120" s="33"/>
      <c r="P120" s="33"/>
      <c r="Q120" s="33"/>
      <c r="R120" s="33"/>
      <c r="S120" s="33"/>
    </row>
    <row r="121" spans="5:19">
      <c r="E121" s="33"/>
      <c r="F121" s="33"/>
      <c r="G121" s="33"/>
      <c r="H121" s="33"/>
      <c r="I121" s="33"/>
      <c r="J121" s="33"/>
      <c r="K121" s="33"/>
      <c r="L121" s="33"/>
      <c r="M121" s="33"/>
      <c r="N121" s="33"/>
      <c r="O121" s="33"/>
      <c r="P121" s="33"/>
      <c r="Q121" s="33"/>
      <c r="R121" s="33"/>
      <c r="S121" s="33"/>
    </row>
    <row r="122" spans="5:19">
      <c r="E122" s="33"/>
      <c r="F122" s="33"/>
      <c r="G122" s="33"/>
      <c r="H122" s="33"/>
      <c r="I122" s="33"/>
      <c r="J122" s="33"/>
      <c r="K122" s="33"/>
      <c r="L122" s="33"/>
      <c r="M122" s="33"/>
      <c r="N122" s="33"/>
      <c r="O122" s="33"/>
      <c r="P122" s="33"/>
      <c r="Q122" s="33"/>
      <c r="R122" s="33"/>
      <c r="S122" s="33"/>
    </row>
    <row r="123" spans="5:19">
      <c r="E123" s="33"/>
      <c r="F123" s="33"/>
      <c r="G123" s="33"/>
      <c r="H123" s="33"/>
      <c r="I123" s="33"/>
      <c r="J123" s="33"/>
      <c r="K123" s="33"/>
      <c r="L123" s="33"/>
      <c r="M123" s="33"/>
      <c r="N123" s="33"/>
      <c r="O123" s="33"/>
      <c r="P123" s="33"/>
      <c r="Q123" s="33"/>
      <c r="R123" s="33"/>
      <c r="S123" s="33"/>
    </row>
    <row r="124" spans="5:19">
      <c r="E124" s="33"/>
      <c r="F124" s="33"/>
      <c r="G124" s="33"/>
      <c r="H124" s="33"/>
      <c r="I124" s="33"/>
      <c r="J124" s="33"/>
      <c r="K124" s="33"/>
      <c r="L124" s="33"/>
      <c r="M124" s="33"/>
      <c r="N124" s="33"/>
      <c r="O124" s="33"/>
      <c r="P124" s="33"/>
      <c r="Q124" s="33"/>
      <c r="R124" s="33"/>
      <c r="S124" s="33"/>
    </row>
    <row r="125" spans="5:19">
      <c r="E125" s="33"/>
      <c r="F125" s="33"/>
      <c r="G125" s="33"/>
      <c r="H125" s="33"/>
      <c r="I125" s="33"/>
      <c r="J125" s="33"/>
      <c r="K125" s="33"/>
      <c r="L125" s="33"/>
      <c r="M125" s="33"/>
      <c r="N125" s="33"/>
      <c r="O125" s="33"/>
      <c r="P125" s="33"/>
      <c r="Q125" s="33"/>
      <c r="R125" s="33"/>
      <c r="S125" s="33"/>
    </row>
    <row r="126" spans="5:19">
      <c r="E126" s="33"/>
      <c r="F126" s="33"/>
      <c r="G126" s="33"/>
      <c r="H126" s="33"/>
      <c r="I126" s="33"/>
      <c r="J126" s="33"/>
      <c r="K126" s="33"/>
      <c r="L126" s="33"/>
      <c r="M126" s="33"/>
      <c r="N126" s="33"/>
      <c r="O126" s="33"/>
      <c r="P126" s="33"/>
      <c r="Q126" s="33"/>
      <c r="R126" s="33"/>
      <c r="S126" s="33"/>
    </row>
    <row r="127" spans="5:19">
      <c r="E127" s="33"/>
      <c r="F127" s="33"/>
      <c r="G127" s="33"/>
      <c r="H127" s="33"/>
      <c r="I127" s="33"/>
      <c r="J127" s="33"/>
      <c r="K127" s="33"/>
      <c r="L127" s="33"/>
      <c r="M127" s="33"/>
      <c r="N127" s="33"/>
      <c r="O127" s="33"/>
      <c r="P127" s="33"/>
      <c r="Q127" s="33"/>
      <c r="R127" s="33"/>
      <c r="S127" s="33"/>
    </row>
    <row r="128" spans="5:19">
      <c r="E128" s="33"/>
      <c r="F128" s="33"/>
      <c r="G128" s="33"/>
      <c r="H128" s="33"/>
      <c r="I128" s="33"/>
      <c r="J128" s="33"/>
      <c r="K128" s="33"/>
      <c r="L128" s="33"/>
      <c r="M128" s="33"/>
      <c r="N128" s="33"/>
      <c r="O128" s="33"/>
      <c r="P128" s="33"/>
      <c r="Q128" s="33"/>
      <c r="R128" s="33"/>
      <c r="S128" s="33"/>
    </row>
    <row r="129" spans="5:19">
      <c r="E129" s="33"/>
      <c r="F129" s="33"/>
      <c r="G129" s="33"/>
      <c r="H129" s="33"/>
      <c r="I129" s="33"/>
      <c r="J129" s="33"/>
      <c r="K129" s="33"/>
      <c r="L129" s="33"/>
      <c r="M129" s="33"/>
      <c r="N129" s="33"/>
      <c r="O129" s="33"/>
      <c r="P129" s="33"/>
      <c r="Q129" s="33"/>
      <c r="R129" s="33"/>
      <c r="S129" s="33"/>
    </row>
    <row r="130" spans="5:19">
      <c r="E130" s="33"/>
      <c r="F130" s="33"/>
      <c r="G130" s="33"/>
      <c r="H130" s="33"/>
      <c r="I130" s="33"/>
      <c r="J130" s="33"/>
      <c r="K130" s="33"/>
      <c r="L130" s="33"/>
      <c r="M130" s="33"/>
      <c r="N130" s="33"/>
      <c r="O130" s="33"/>
      <c r="P130" s="33"/>
      <c r="Q130" s="33"/>
      <c r="R130" s="33"/>
      <c r="S130" s="33"/>
    </row>
    <row r="131" spans="5:19">
      <c r="E131" s="33"/>
      <c r="F131" s="33"/>
      <c r="G131" s="33"/>
      <c r="H131" s="33"/>
      <c r="I131" s="33"/>
      <c r="J131" s="33"/>
      <c r="K131" s="33"/>
      <c r="L131" s="33"/>
      <c r="M131" s="33"/>
      <c r="N131" s="33"/>
      <c r="O131" s="33"/>
      <c r="P131" s="33"/>
      <c r="Q131" s="33"/>
      <c r="R131" s="33"/>
      <c r="S131" s="33"/>
    </row>
    <row r="132" spans="5:19">
      <c r="E132" s="33"/>
      <c r="F132" s="33"/>
      <c r="G132" s="33"/>
      <c r="H132" s="33"/>
      <c r="I132" s="33"/>
      <c r="J132" s="33"/>
      <c r="K132" s="33"/>
      <c r="L132" s="33"/>
      <c r="M132" s="33"/>
      <c r="N132" s="33"/>
      <c r="O132" s="33"/>
      <c r="P132" s="33"/>
      <c r="Q132" s="33"/>
      <c r="R132" s="33"/>
      <c r="S132" s="33"/>
    </row>
    <row r="133" spans="5:19">
      <c r="E133" s="33"/>
      <c r="F133" s="33"/>
      <c r="G133" s="33"/>
      <c r="H133" s="33"/>
      <c r="I133" s="33"/>
      <c r="J133" s="33"/>
      <c r="K133" s="33"/>
      <c r="L133" s="33"/>
      <c r="M133" s="33"/>
      <c r="N133" s="33"/>
      <c r="O133" s="33"/>
      <c r="P133" s="33"/>
      <c r="Q133" s="33"/>
      <c r="R133" s="33"/>
      <c r="S133" s="33"/>
    </row>
    <row r="134" spans="5:19">
      <c r="E134" s="33"/>
      <c r="F134" s="33"/>
      <c r="G134" s="33"/>
      <c r="H134" s="33"/>
      <c r="I134" s="33"/>
      <c r="J134" s="33"/>
      <c r="K134" s="33"/>
      <c r="L134" s="33"/>
      <c r="M134" s="33"/>
      <c r="N134" s="33"/>
      <c r="O134" s="33"/>
      <c r="P134" s="33"/>
      <c r="Q134" s="33"/>
      <c r="R134" s="33"/>
      <c r="S134" s="33"/>
    </row>
    <row r="135" spans="5:19">
      <c r="E135" s="33"/>
      <c r="F135" s="33"/>
      <c r="G135" s="33"/>
      <c r="H135" s="33"/>
      <c r="I135" s="33"/>
      <c r="J135" s="33"/>
      <c r="K135" s="33"/>
      <c r="L135" s="33"/>
      <c r="M135" s="33"/>
      <c r="N135" s="33"/>
      <c r="O135" s="33"/>
      <c r="P135" s="33"/>
      <c r="Q135" s="33"/>
      <c r="R135" s="33"/>
      <c r="S135" s="33"/>
    </row>
    <row r="136" spans="5:19">
      <c r="E136" s="33"/>
      <c r="F136" s="33"/>
      <c r="G136" s="33"/>
      <c r="H136" s="33"/>
      <c r="I136" s="33"/>
      <c r="J136" s="33"/>
      <c r="K136" s="33"/>
      <c r="L136" s="33"/>
      <c r="M136" s="33"/>
      <c r="N136" s="33"/>
      <c r="O136" s="33"/>
      <c r="P136" s="33"/>
      <c r="Q136" s="33"/>
      <c r="R136" s="33"/>
      <c r="S136" s="33"/>
    </row>
    <row r="137" spans="5:19">
      <c r="E137" s="33"/>
      <c r="F137" s="33"/>
      <c r="G137" s="33"/>
      <c r="H137" s="33"/>
      <c r="I137" s="33"/>
      <c r="J137" s="33"/>
      <c r="K137" s="33"/>
      <c r="L137" s="33"/>
      <c r="M137" s="33"/>
      <c r="N137" s="33"/>
      <c r="O137" s="33"/>
      <c r="P137" s="33"/>
      <c r="Q137" s="33"/>
      <c r="R137" s="33"/>
      <c r="S137" s="33"/>
    </row>
    <row r="138" spans="5:19">
      <c r="E138" s="33"/>
      <c r="F138" s="33"/>
      <c r="G138" s="33"/>
      <c r="H138" s="33"/>
      <c r="I138" s="33"/>
      <c r="J138" s="33"/>
      <c r="K138" s="33"/>
      <c r="L138" s="33"/>
      <c r="M138" s="33"/>
      <c r="N138" s="33"/>
      <c r="O138" s="33"/>
      <c r="P138" s="33"/>
      <c r="Q138" s="33"/>
      <c r="R138" s="33"/>
      <c r="S138" s="33"/>
    </row>
    <row r="139" spans="5:19">
      <c r="E139" s="33"/>
      <c r="F139" s="33"/>
      <c r="G139" s="33"/>
      <c r="H139" s="33"/>
      <c r="I139" s="33"/>
      <c r="J139" s="33"/>
      <c r="K139" s="33"/>
      <c r="L139" s="33"/>
      <c r="M139" s="33"/>
      <c r="N139" s="33"/>
      <c r="O139" s="33"/>
      <c r="P139" s="33"/>
      <c r="Q139" s="33"/>
      <c r="R139" s="33"/>
      <c r="S139" s="33"/>
    </row>
    <row r="140" spans="5:19">
      <c r="E140" s="33"/>
      <c r="F140" s="33"/>
      <c r="G140" s="33"/>
      <c r="H140" s="33"/>
      <c r="I140" s="33"/>
      <c r="J140" s="33"/>
      <c r="K140" s="33"/>
      <c r="L140" s="33"/>
      <c r="M140" s="33"/>
      <c r="N140" s="33"/>
      <c r="O140" s="33"/>
      <c r="P140" s="33"/>
      <c r="Q140" s="33"/>
      <c r="R140" s="33"/>
      <c r="S140" s="33"/>
    </row>
    <row r="141" spans="5:19">
      <c r="E141" s="33"/>
      <c r="F141" s="33"/>
      <c r="G141" s="33"/>
      <c r="H141" s="33"/>
      <c r="I141" s="33"/>
      <c r="J141" s="33"/>
      <c r="K141" s="33"/>
      <c r="L141" s="33"/>
      <c r="M141" s="33"/>
      <c r="N141" s="33"/>
      <c r="O141" s="33"/>
      <c r="P141" s="33"/>
      <c r="Q141" s="33"/>
      <c r="R141" s="33"/>
      <c r="S141" s="33"/>
    </row>
    <row r="142" spans="5:19">
      <c r="E142" s="33"/>
      <c r="F142" s="33"/>
      <c r="G142" s="33"/>
      <c r="H142" s="33"/>
      <c r="I142" s="33"/>
      <c r="J142" s="33"/>
      <c r="K142" s="33"/>
      <c r="L142" s="33"/>
      <c r="M142" s="33"/>
      <c r="N142" s="33"/>
      <c r="O142" s="33"/>
      <c r="P142" s="33"/>
      <c r="Q142" s="33"/>
      <c r="R142" s="33"/>
      <c r="S142" s="33"/>
    </row>
    <row r="143" spans="5:19">
      <c r="E143" s="33"/>
      <c r="F143" s="33"/>
      <c r="G143" s="33"/>
      <c r="H143" s="33"/>
      <c r="I143" s="33"/>
      <c r="J143" s="33"/>
      <c r="K143" s="33"/>
      <c r="L143" s="33"/>
      <c r="M143" s="33"/>
      <c r="N143" s="33"/>
      <c r="O143" s="33"/>
      <c r="P143" s="33"/>
      <c r="Q143" s="33"/>
      <c r="R143" s="33"/>
      <c r="S143" s="33"/>
    </row>
    <row r="144" spans="5:19">
      <c r="E144" s="33"/>
      <c r="F144" s="33"/>
      <c r="G144" s="33"/>
      <c r="H144" s="33"/>
      <c r="I144" s="33"/>
      <c r="J144" s="33"/>
      <c r="K144" s="33"/>
      <c r="L144" s="33"/>
      <c r="M144" s="33"/>
      <c r="N144" s="33"/>
      <c r="O144" s="33"/>
      <c r="P144" s="33"/>
      <c r="Q144" s="33"/>
      <c r="R144" s="33"/>
      <c r="S144" s="33"/>
    </row>
    <row r="145" spans="5:19">
      <c r="E145" s="33"/>
      <c r="F145" s="33"/>
      <c r="G145" s="33"/>
      <c r="H145" s="33"/>
      <c r="I145" s="33"/>
      <c r="J145" s="33"/>
      <c r="K145" s="33"/>
      <c r="L145" s="33"/>
      <c r="M145" s="33"/>
      <c r="N145" s="33"/>
      <c r="O145" s="33"/>
      <c r="P145" s="33"/>
      <c r="Q145" s="33"/>
      <c r="R145" s="33"/>
      <c r="S145" s="33"/>
    </row>
  </sheetData>
  <mergeCells count="31">
    <mergeCell ref="A81:B81"/>
    <mergeCell ref="B75:B77"/>
    <mergeCell ref="A75:A77"/>
    <mergeCell ref="A12:A16"/>
    <mergeCell ref="B12:B16"/>
    <mergeCell ref="A17:A19"/>
    <mergeCell ref="B17:B19"/>
    <mergeCell ref="A20:A22"/>
    <mergeCell ref="B20:B22"/>
    <mergeCell ref="A23:A27"/>
    <mergeCell ref="B23:B27"/>
    <mergeCell ref="A29:D29"/>
    <mergeCell ref="A32:D32"/>
    <mergeCell ref="A54:A58"/>
    <mergeCell ref="B54:B58"/>
    <mergeCell ref="A62:D62"/>
    <mergeCell ref="A1:D1"/>
    <mergeCell ref="A3:D3"/>
    <mergeCell ref="A4:D4"/>
    <mergeCell ref="A7:A11"/>
    <mergeCell ref="B7:B11"/>
    <mergeCell ref="A63:D63"/>
    <mergeCell ref="A44:D44"/>
    <mergeCell ref="A45:D45"/>
    <mergeCell ref="A49:A53"/>
    <mergeCell ref="B49:B53"/>
    <mergeCell ref="A64:B64"/>
    <mergeCell ref="A67:A71"/>
    <mergeCell ref="B67:B71"/>
    <mergeCell ref="B72:B74"/>
    <mergeCell ref="A72:A74"/>
  </mergeCells>
  <pageMargins left="0.70866141732283472" right="0.70866141732283472" top="0.74803149606299213" bottom="0.74803149606299213" header="0.31496062992125984" footer="0.31496062992125984"/>
  <pageSetup paperSize="8" scale="64" orientation="portrait" r:id="rId1"/>
  <rowBreaks count="1" manualBreakCount="1">
    <brk id="47"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showGridLines="0" workbookViewId="0">
      <selection activeCell="F9" sqref="F9"/>
    </sheetView>
  </sheetViews>
  <sheetFormatPr defaultColWidth="9.42578125" defaultRowHeight="15"/>
  <cols>
    <col min="1" max="1" width="5.42578125" style="1" customWidth="1"/>
    <col min="2" max="2" width="15.5703125" style="1" customWidth="1"/>
    <col min="3" max="3" width="7.42578125" style="1" customWidth="1"/>
    <col min="4" max="4" width="12.5703125" style="1" customWidth="1"/>
    <col min="5" max="9" width="15.5703125" style="1" customWidth="1"/>
    <col min="10" max="16384" width="9.42578125" style="1"/>
  </cols>
  <sheetData>
    <row r="1" spans="1:15" ht="21" customHeight="1">
      <c r="B1" s="338" t="s">
        <v>21</v>
      </c>
      <c r="C1" s="338"/>
      <c r="D1" s="338"/>
      <c r="E1" s="338"/>
      <c r="J1" s="33"/>
      <c r="K1" s="33"/>
      <c r="L1" s="28"/>
      <c r="M1" s="28"/>
      <c r="N1" s="28"/>
      <c r="O1" s="28"/>
    </row>
    <row r="2" spans="1:15">
      <c r="J2" s="33"/>
      <c r="K2" s="33"/>
      <c r="L2" s="28"/>
      <c r="M2" s="28"/>
      <c r="N2" s="28"/>
      <c r="O2" s="28"/>
    </row>
    <row r="3" spans="1:15">
      <c r="J3" s="33"/>
      <c r="K3" s="33"/>
      <c r="L3" s="28"/>
      <c r="M3" s="28"/>
      <c r="N3" s="28"/>
      <c r="O3" s="28"/>
    </row>
    <row r="4" spans="1:15" ht="45">
      <c r="B4" s="4" t="s">
        <v>1</v>
      </c>
      <c r="C4" s="4" t="s">
        <v>46</v>
      </c>
      <c r="D4" s="4" t="s">
        <v>45</v>
      </c>
      <c r="E4" s="4" t="s">
        <v>2</v>
      </c>
      <c r="J4" s="33"/>
      <c r="K4" s="33"/>
      <c r="L4" s="28"/>
      <c r="M4" s="28"/>
      <c r="N4" s="28"/>
      <c r="O4" s="28"/>
    </row>
    <row r="5" spans="1:15">
      <c r="B5" s="5">
        <v>1</v>
      </c>
      <c r="C5" s="2">
        <v>0</v>
      </c>
      <c r="D5" s="2">
        <v>1</v>
      </c>
      <c r="E5" s="2" t="s">
        <v>3</v>
      </c>
      <c r="J5" s="33"/>
      <c r="K5" s="33"/>
      <c r="L5" s="28"/>
      <c r="M5" s="28"/>
      <c r="N5" s="28"/>
      <c r="O5" s="28"/>
    </row>
    <row r="6" spans="1:15">
      <c r="B6" s="5">
        <v>2</v>
      </c>
      <c r="C6" s="2">
        <v>1</v>
      </c>
      <c r="D6" s="2">
        <v>6</v>
      </c>
      <c r="E6" s="6" t="s">
        <v>4</v>
      </c>
      <c r="J6" s="33"/>
      <c r="K6" s="33"/>
      <c r="L6" s="28"/>
      <c r="M6" s="28"/>
      <c r="N6" s="28"/>
      <c r="O6" s="28"/>
    </row>
    <row r="7" spans="1:15">
      <c r="B7" s="5">
        <v>3</v>
      </c>
      <c r="C7" s="2">
        <v>6</v>
      </c>
      <c r="D7" s="2">
        <v>12</v>
      </c>
      <c r="E7" s="7" t="s">
        <v>5</v>
      </c>
      <c r="J7" s="33"/>
      <c r="K7" s="33"/>
      <c r="L7" s="28"/>
      <c r="M7" s="28"/>
      <c r="N7" s="28"/>
      <c r="O7" s="28"/>
    </row>
    <row r="8" spans="1:15">
      <c r="B8" s="5">
        <v>4</v>
      </c>
      <c r="C8" s="2">
        <v>12</v>
      </c>
      <c r="D8" s="2">
        <v>20</v>
      </c>
      <c r="E8" s="8" t="s">
        <v>285</v>
      </c>
      <c r="J8" s="33"/>
      <c r="K8" s="33"/>
      <c r="L8" s="28"/>
      <c r="M8" s="28"/>
      <c r="N8" s="28"/>
      <c r="O8" s="28"/>
    </row>
    <row r="9" spans="1:15" ht="30">
      <c r="B9" s="5">
        <v>5</v>
      </c>
      <c r="C9" s="2">
        <v>20</v>
      </c>
      <c r="D9" s="2">
        <v>25</v>
      </c>
      <c r="E9" s="9" t="s">
        <v>6</v>
      </c>
      <c r="J9" s="33"/>
      <c r="K9" s="33"/>
      <c r="L9" s="28"/>
      <c r="M9" s="28"/>
      <c r="N9" s="28"/>
      <c r="O9" s="28"/>
    </row>
    <row r="10" spans="1:15">
      <c r="B10" s="5"/>
      <c r="C10" s="2"/>
      <c r="D10" s="2"/>
      <c r="E10" s="2"/>
      <c r="J10" s="33"/>
      <c r="K10" s="33"/>
      <c r="L10" s="28"/>
      <c r="M10" s="28"/>
      <c r="N10" s="28"/>
      <c r="O10" s="28"/>
    </row>
    <row r="11" spans="1:15">
      <c r="J11" s="33"/>
      <c r="K11" s="33"/>
      <c r="L11" s="28"/>
      <c r="M11" s="28"/>
      <c r="N11" s="28"/>
      <c r="O11" s="28"/>
    </row>
    <row r="12" spans="1:15">
      <c r="A12" s="343" t="s">
        <v>47</v>
      </c>
      <c r="B12" s="343"/>
      <c r="C12" s="343"/>
      <c r="D12" s="343"/>
      <c r="E12" s="343"/>
      <c r="F12" s="343"/>
      <c r="G12" s="343"/>
      <c r="H12" s="343"/>
      <c r="I12" s="343"/>
      <c r="J12" s="33"/>
      <c r="K12" s="33"/>
      <c r="L12" s="28"/>
      <c r="M12" s="28"/>
      <c r="N12" s="28"/>
      <c r="O12" s="28"/>
    </row>
    <row r="13" spans="1:15">
      <c r="D13" s="339" t="s">
        <v>286</v>
      </c>
      <c r="E13" s="339"/>
      <c r="F13" s="339"/>
      <c r="G13" s="339"/>
      <c r="H13" s="339"/>
      <c r="I13" s="339"/>
      <c r="J13" s="33"/>
      <c r="K13" s="33"/>
      <c r="L13" s="28"/>
      <c r="M13" s="28"/>
      <c r="N13" s="28"/>
      <c r="O13" s="28"/>
    </row>
    <row r="14" spans="1:15" ht="30">
      <c r="D14" s="14" t="s">
        <v>30</v>
      </c>
      <c r="E14" s="14" t="s">
        <v>31</v>
      </c>
      <c r="F14" s="14" t="s">
        <v>32</v>
      </c>
      <c r="G14" s="14" t="s">
        <v>33</v>
      </c>
      <c r="H14" s="14" t="s">
        <v>34</v>
      </c>
      <c r="I14" s="14" t="s">
        <v>35</v>
      </c>
      <c r="J14" s="33"/>
      <c r="K14" s="33"/>
      <c r="L14" s="28"/>
      <c r="M14" s="28"/>
      <c r="N14" s="28"/>
      <c r="O14" s="28"/>
    </row>
    <row r="15" spans="1:15">
      <c r="D15" s="12">
        <v>0</v>
      </c>
      <c r="E15" s="12">
        <v>1</v>
      </c>
      <c r="F15" s="12">
        <v>2</v>
      </c>
      <c r="G15" s="12">
        <v>3</v>
      </c>
      <c r="H15" s="12">
        <v>4</v>
      </c>
      <c r="I15" s="12">
        <v>5</v>
      </c>
      <c r="L15" s="28"/>
      <c r="M15" s="28"/>
      <c r="N15" s="28"/>
      <c r="O15" s="28"/>
    </row>
    <row r="16" spans="1:15" ht="15" customHeight="1">
      <c r="A16" s="340" t="s">
        <v>59</v>
      </c>
      <c r="B16" s="13" t="s">
        <v>44</v>
      </c>
      <c r="C16" s="12">
        <v>0</v>
      </c>
      <c r="D16" s="17">
        <f t="shared" ref="D16:I21" si="0">D$15*$C16</f>
        <v>0</v>
      </c>
      <c r="E16" s="2">
        <f t="shared" si="0"/>
        <v>0</v>
      </c>
      <c r="F16" s="2">
        <f t="shared" si="0"/>
        <v>0</v>
      </c>
      <c r="G16" s="2">
        <f t="shared" si="0"/>
        <v>0</v>
      </c>
      <c r="H16" s="2">
        <f t="shared" si="0"/>
        <v>0</v>
      </c>
      <c r="I16" s="2">
        <f t="shared" si="0"/>
        <v>0</v>
      </c>
      <c r="L16" s="28"/>
      <c r="M16" s="28"/>
      <c r="N16" s="28"/>
      <c r="O16" s="28"/>
    </row>
    <row r="17" spans="1:15">
      <c r="A17" s="341"/>
      <c r="B17" s="13" t="s">
        <v>282</v>
      </c>
      <c r="C17" s="12">
        <v>1</v>
      </c>
      <c r="D17" s="2">
        <f t="shared" si="0"/>
        <v>0</v>
      </c>
      <c r="E17" s="17">
        <f t="shared" si="0"/>
        <v>1</v>
      </c>
      <c r="F17" s="16">
        <f t="shared" si="0"/>
        <v>2</v>
      </c>
      <c r="G17" s="16">
        <f t="shared" si="0"/>
        <v>3</v>
      </c>
      <c r="H17" s="16">
        <f t="shared" si="0"/>
        <v>4</v>
      </c>
      <c r="I17" s="16">
        <f t="shared" si="0"/>
        <v>5</v>
      </c>
      <c r="L17" s="28"/>
      <c r="M17" s="28"/>
      <c r="N17" s="28"/>
      <c r="O17" s="28"/>
    </row>
    <row r="18" spans="1:15">
      <c r="A18" s="341"/>
      <c r="B18" s="13" t="s">
        <v>287</v>
      </c>
      <c r="C18" s="12">
        <v>2</v>
      </c>
      <c r="D18" s="2">
        <f t="shared" si="0"/>
        <v>0</v>
      </c>
      <c r="E18" s="16">
        <f t="shared" si="0"/>
        <v>2</v>
      </c>
      <c r="F18" s="18">
        <f t="shared" si="0"/>
        <v>4</v>
      </c>
      <c r="G18" s="16">
        <f t="shared" si="0"/>
        <v>6</v>
      </c>
      <c r="H18" s="7">
        <f t="shared" si="0"/>
        <v>8</v>
      </c>
      <c r="I18" s="7">
        <f t="shared" si="0"/>
        <v>10</v>
      </c>
      <c r="L18" s="28"/>
      <c r="M18" s="28"/>
      <c r="N18" s="28"/>
      <c r="O18" s="28"/>
    </row>
    <row r="19" spans="1:15">
      <c r="A19" s="341"/>
      <c r="B19" s="13" t="s">
        <v>54</v>
      </c>
      <c r="C19" s="12">
        <v>3</v>
      </c>
      <c r="D19" s="2">
        <f t="shared" si="0"/>
        <v>0</v>
      </c>
      <c r="E19" s="16">
        <f t="shared" si="0"/>
        <v>3</v>
      </c>
      <c r="F19" s="16">
        <f t="shared" si="0"/>
        <v>6</v>
      </c>
      <c r="G19" s="19">
        <f t="shared" si="0"/>
        <v>9</v>
      </c>
      <c r="H19" s="7">
        <f t="shared" si="0"/>
        <v>12</v>
      </c>
      <c r="I19" s="8">
        <f t="shared" si="0"/>
        <v>15</v>
      </c>
      <c r="L19" s="28"/>
      <c r="M19" s="28"/>
      <c r="N19" s="28"/>
      <c r="O19" s="28"/>
    </row>
    <row r="20" spans="1:15">
      <c r="A20" s="341"/>
      <c r="B20" s="13" t="s">
        <v>283</v>
      </c>
      <c r="C20" s="12">
        <v>4</v>
      </c>
      <c r="D20" s="2">
        <f t="shared" si="0"/>
        <v>0</v>
      </c>
      <c r="E20" s="16">
        <f t="shared" si="0"/>
        <v>4</v>
      </c>
      <c r="F20" s="7">
        <f t="shared" si="0"/>
        <v>8</v>
      </c>
      <c r="G20" s="7">
        <f t="shared" si="0"/>
        <v>12</v>
      </c>
      <c r="H20" s="20">
        <f t="shared" si="0"/>
        <v>16</v>
      </c>
      <c r="I20" s="8">
        <f t="shared" si="0"/>
        <v>20</v>
      </c>
      <c r="L20" s="28"/>
      <c r="M20" s="28"/>
      <c r="N20" s="28"/>
      <c r="O20" s="28"/>
    </row>
    <row r="21" spans="1:15">
      <c r="A21" s="342"/>
      <c r="B21" s="13" t="s">
        <v>284</v>
      </c>
      <c r="C21" s="12">
        <v>5</v>
      </c>
      <c r="D21" s="2">
        <f t="shared" si="0"/>
        <v>0</v>
      </c>
      <c r="E21" s="16">
        <f t="shared" si="0"/>
        <v>5</v>
      </c>
      <c r="F21" s="7">
        <f t="shared" si="0"/>
        <v>10</v>
      </c>
      <c r="G21" s="8">
        <f t="shared" si="0"/>
        <v>15</v>
      </c>
      <c r="H21" s="8">
        <f t="shared" si="0"/>
        <v>20</v>
      </c>
      <c r="I21" s="21">
        <f t="shared" si="0"/>
        <v>25</v>
      </c>
      <c r="L21" s="28"/>
      <c r="M21" s="28"/>
      <c r="N21" s="28"/>
      <c r="O21" s="28"/>
    </row>
    <row r="22" spans="1:15">
      <c r="L22" s="28"/>
      <c r="M22" s="28"/>
      <c r="N22" s="28"/>
      <c r="O22" s="28"/>
    </row>
    <row r="23" spans="1:15">
      <c r="L23" s="28"/>
      <c r="M23" s="28"/>
      <c r="N23" s="28"/>
      <c r="O23" s="28"/>
    </row>
    <row r="24" spans="1:15">
      <c r="L24" s="28"/>
      <c r="M24" s="28"/>
      <c r="N24" s="28"/>
      <c r="O24" s="28"/>
    </row>
    <row r="25" spans="1:15" ht="31.5">
      <c r="B25" s="59" t="s">
        <v>288</v>
      </c>
      <c r="C25" s="344" t="s">
        <v>23</v>
      </c>
      <c r="D25" s="344"/>
      <c r="E25" s="344"/>
      <c r="F25" s="344"/>
      <c r="G25" s="344"/>
      <c r="H25" s="344"/>
      <c r="I25" s="344"/>
      <c r="L25" s="28"/>
      <c r="M25" s="28"/>
      <c r="N25" s="28"/>
      <c r="O25" s="28"/>
    </row>
    <row r="26" spans="1:15" ht="31.5">
      <c r="B26" s="91" t="s">
        <v>289</v>
      </c>
      <c r="C26" s="337" t="s">
        <v>290</v>
      </c>
      <c r="D26" s="337"/>
      <c r="E26" s="337"/>
      <c r="F26" s="337"/>
      <c r="G26" s="337"/>
      <c r="H26" s="337"/>
      <c r="I26" s="337"/>
      <c r="L26" s="28"/>
      <c r="M26" s="28"/>
      <c r="N26" s="28"/>
      <c r="O26" s="28"/>
    </row>
    <row r="27" spans="1:15" ht="33.6" customHeight="1">
      <c r="B27" s="92" t="s">
        <v>291</v>
      </c>
      <c r="C27" s="337" t="s">
        <v>292</v>
      </c>
      <c r="D27" s="337"/>
      <c r="E27" s="337"/>
      <c r="F27" s="337"/>
      <c r="G27" s="337"/>
      <c r="H27" s="337"/>
      <c r="I27" s="337"/>
      <c r="L27" s="28"/>
      <c r="M27" s="28"/>
      <c r="N27" s="28"/>
      <c r="O27" s="28"/>
    </row>
    <row r="28" spans="1:15" ht="50.45" customHeight="1">
      <c r="B28" s="93" t="s">
        <v>293</v>
      </c>
      <c r="C28" s="337" t="s">
        <v>294</v>
      </c>
      <c r="D28" s="337"/>
      <c r="E28" s="337"/>
      <c r="F28" s="337"/>
      <c r="G28" s="337"/>
      <c r="H28" s="337"/>
      <c r="I28" s="337"/>
      <c r="L28" s="28"/>
      <c r="M28" s="28"/>
      <c r="N28" s="28"/>
      <c r="O28" s="28"/>
    </row>
    <row r="29" spans="1:15" ht="46.35" customHeight="1">
      <c r="B29" s="94" t="s">
        <v>295</v>
      </c>
      <c r="C29" s="337" t="s">
        <v>296</v>
      </c>
      <c r="D29" s="337"/>
      <c r="E29" s="337"/>
      <c r="F29" s="337"/>
      <c r="G29" s="337"/>
      <c r="H29" s="337"/>
      <c r="I29" s="337"/>
      <c r="L29" s="28"/>
      <c r="M29" s="28"/>
      <c r="N29" s="28"/>
      <c r="O29" s="28"/>
    </row>
    <row r="30" spans="1:15" ht="15.75">
      <c r="B30" s="95" t="s">
        <v>297</v>
      </c>
      <c r="C30" s="337" t="s">
        <v>298</v>
      </c>
      <c r="D30" s="337"/>
      <c r="E30" s="337"/>
      <c r="F30" s="337"/>
      <c r="G30" s="337"/>
      <c r="H30" s="337"/>
      <c r="I30" s="337"/>
      <c r="L30" s="28"/>
      <c r="M30" s="28"/>
      <c r="N30" s="28"/>
      <c r="O30" s="28"/>
    </row>
    <row r="31" spans="1:15">
      <c r="L31" s="28"/>
      <c r="M31" s="28"/>
      <c r="N31" s="28"/>
      <c r="O31" s="28"/>
    </row>
    <row r="32" spans="1:15">
      <c r="L32" s="28"/>
      <c r="M32" s="28"/>
      <c r="N32" s="28"/>
      <c r="O32" s="28"/>
    </row>
    <row r="33" spans="1:15">
      <c r="A33" s="28"/>
      <c r="B33" s="28"/>
      <c r="C33" s="28"/>
      <c r="D33" s="28"/>
      <c r="E33" s="28"/>
      <c r="F33" s="28"/>
      <c r="G33" s="28"/>
      <c r="H33" s="28"/>
      <c r="I33" s="28"/>
      <c r="J33" s="28"/>
      <c r="K33" s="28"/>
      <c r="L33" s="28"/>
      <c r="M33" s="28"/>
      <c r="N33" s="28"/>
      <c r="O33" s="28"/>
    </row>
    <row r="34" spans="1:15">
      <c r="A34" s="28"/>
      <c r="B34" s="28"/>
      <c r="C34" s="28"/>
      <c r="D34" s="28"/>
      <c r="E34" s="28"/>
      <c r="F34" s="28"/>
      <c r="G34" s="28"/>
      <c r="H34" s="28"/>
      <c r="I34" s="28"/>
      <c r="J34" s="28"/>
      <c r="K34" s="28"/>
      <c r="L34" s="28"/>
      <c r="M34" s="28"/>
      <c r="N34" s="28"/>
      <c r="O34" s="28"/>
    </row>
    <row r="35" spans="1:15">
      <c r="A35" s="28"/>
      <c r="B35" s="28"/>
      <c r="C35" s="28"/>
      <c r="D35" s="28"/>
      <c r="E35" s="28"/>
      <c r="F35" s="28"/>
      <c r="G35" s="28"/>
      <c r="H35" s="28"/>
      <c r="I35" s="28"/>
      <c r="J35" s="28"/>
      <c r="K35" s="28"/>
      <c r="L35" s="28"/>
      <c r="M35" s="28"/>
      <c r="N35" s="28"/>
      <c r="O35" s="28"/>
    </row>
    <row r="36" spans="1:15">
      <c r="A36" s="28"/>
      <c r="B36" s="28"/>
      <c r="C36" s="28"/>
      <c r="D36" s="28"/>
      <c r="E36" s="28"/>
      <c r="F36" s="28"/>
      <c r="G36" s="28"/>
      <c r="H36" s="28"/>
      <c r="I36" s="28"/>
      <c r="J36" s="28"/>
      <c r="K36" s="28"/>
      <c r="L36" s="28"/>
      <c r="M36" s="28"/>
      <c r="N36" s="28"/>
      <c r="O36" s="28"/>
    </row>
    <row r="37" spans="1:15">
      <c r="A37" s="28"/>
      <c r="B37" s="28"/>
      <c r="C37" s="28"/>
      <c r="D37" s="28"/>
      <c r="E37" s="28"/>
      <c r="F37" s="28"/>
      <c r="G37" s="28"/>
      <c r="H37" s="28"/>
      <c r="I37" s="28"/>
      <c r="J37" s="28"/>
      <c r="K37" s="28"/>
      <c r="L37" s="28"/>
      <c r="M37" s="28"/>
      <c r="N37" s="28"/>
      <c r="O37" s="28"/>
    </row>
    <row r="38" spans="1:15">
      <c r="A38" s="28"/>
      <c r="B38" s="28"/>
      <c r="C38" s="28"/>
      <c r="D38" s="28"/>
      <c r="E38" s="28"/>
      <c r="F38" s="28"/>
      <c r="G38" s="28"/>
      <c r="H38" s="28"/>
      <c r="I38" s="28"/>
      <c r="J38" s="28"/>
      <c r="K38" s="28"/>
      <c r="L38" s="28"/>
      <c r="M38" s="28"/>
      <c r="N38" s="28"/>
      <c r="O38" s="28"/>
    </row>
    <row r="39" spans="1:15">
      <c r="A39" s="28"/>
      <c r="B39" s="28"/>
      <c r="C39" s="28"/>
      <c r="D39" s="28"/>
      <c r="E39" s="28"/>
      <c r="F39" s="28"/>
      <c r="G39" s="28"/>
      <c r="H39" s="28"/>
      <c r="I39" s="28"/>
      <c r="J39" s="28"/>
      <c r="K39" s="28"/>
      <c r="L39" s="28"/>
      <c r="M39" s="28"/>
      <c r="N39" s="28"/>
      <c r="O39" s="28"/>
    </row>
    <row r="40" spans="1:15">
      <c r="A40" s="28"/>
      <c r="B40" s="28"/>
      <c r="C40" s="28"/>
      <c r="D40" s="28"/>
      <c r="E40" s="28"/>
      <c r="F40" s="28"/>
      <c r="G40" s="28"/>
      <c r="H40" s="28"/>
      <c r="I40" s="28"/>
      <c r="J40" s="28"/>
      <c r="K40" s="28"/>
      <c r="L40" s="28"/>
      <c r="M40" s="28"/>
      <c r="N40" s="28"/>
      <c r="O40" s="28"/>
    </row>
    <row r="41" spans="1:15">
      <c r="A41" s="28"/>
      <c r="B41" s="28"/>
      <c r="C41" s="28"/>
      <c r="D41" s="28"/>
      <c r="E41" s="28"/>
      <c r="F41" s="28"/>
      <c r="G41" s="28"/>
      <c r="H41" s="28"/>
      <c r="I41" s="28"/>
      <c r="J41" s="28"/>
      <c r="K41" s="28"/>
      <c r="L41" s="28"/>
      <c r="M41" s="28"/>
      <c r="N41" s="28"/>
      <c r="O41" s="28"/>
    </row>
    <row r="42" spans="1:15">
      <c r="A42" s="28"/>
      <c r="B42" s="28"/>
      <c r="C42" s="28"/>
      <c r="D42" s="28"/>
      <c r="E42" s="28"/>
      <c r="F42" s="28"/>
      <c r="G42" s="28"/>
      <c r="H42" s="28"/>
      <c r="I42" s="28"/>
      <c r="J42" s="28"/>
      <c r="K42" s="28"/>
      <c r="L42" s="28"/>
      <c r="M42" s="28"/>
      <c r="N42" s="28"/>
      <c r="O42" s="28"/>
    </row>
    <row r="43" spans="1:15">
      <c r="A43" s="28"/>
      <c r="B43" s="28"/>
      <c r="C43" s="28"/>
      <c r="D43" s="28"/>
      <c r="E43" s="28"/>
      <c r="F43" s="28"/>
      <c r="G43" s="28"/>
      <c r="H43" s="28"/>
      <c r="I43" s="28"/>
      <c r="J43" s="28"/>
      <c r="K43" s="28"/>
      <c r="L43" s="28"/>
      <c r="M43" s="28"/>
      <c r="N43" s="28"/>
      <c r="O43" s="28"/>
    </row>
    <row r="44" spans="1:15">
      <c r="A44" s="28"/>
      <c r="B44" s="28"/>
      <c r="C44" s="28"/>
      <c r="D44" s="28"/>
      <c r="E44" s="28"/>
      <c r="F44" s="28"/>
      <c r="G44" s="28"/>
      <c r="H44" s="28"/>
      <c r="I44" s="28"/>
      <c r="J44" s="28"/>
      <c r="K44" s="28"/>
      <c r="L44" s="28"/>
      <c r="M44" s="28"/>
      <c r="N44" s="28"/>
      <c r="O44" s="28"/>
    </row>
    <row r="45" spans="1:15">
      <c r="A45" s="28"/>
      <c r="B45" s="28"/>
      <c r="C45" s="28"/>
      <c r="D45" s="28"/>
      <c r="E45" s="28"/>
      <c r="F45" s="28"/>
      <c r="G45" s="28"/>
      <c r="H45" s="28"/>
      <c r="I45" s="28"/>
      <c r="J45" s="28"/>
      <c r="K45" s="28"/>
      <c r="L45" s="28"/>
      <c r="M45" s="28"/>
      <c r="N45" s="28"/>
      <c r="O45" s="28"/>
    </row>
    <row r="46" spans="1:15">
      <c r="A46" s="28"/>
      <c r="B46" s="28"/>
      <c r="C46" s="28"/>
      <c r="D46" s="28"/>
      <c r="E46" s="28"/>
      <c r="F46" s="28"/>
      <c r="G46" s="28"/>
      <c r="H46" s="28"/>
      <c r="I46" s="28"/>
      <c r="J46" s="28"/>
      <c r="K46" s="28"/>
      <c r="L46" s="28"/>
      <c r="M46" s="28"/>
      <c r="N46" s="28"/>
      <c r="O46" s="28"/>
    </row>
    <row r="47" spans="1:15">
      <c r="A47" s="28"/>
      <c r="B47" s="28"/>
      <c r="C47" s="28"/>
      <c r="D47" s="28"/>
      <c r="E47" s="28"/>
      <c r="F47" s="28"/>
      <c r="G47" s="28"/>
      <c r="H47" s="28"/>
      <c r="I47" s="28"/>
      <c r="J47" s="28"/>
      <c r="K47" s="28"/>
      <c r="L47" s="28"/>
      <c r="M47" s="28"/>
      <c r="N47" s="28"/>
      <c r="O47" s="28"/>
    </row>
    <row r="48" spans="1:15">
      <c r="A48" s="28"/>
      <c r="B48" s="28"/>
      <c r="C48" s="28"/>
      <c r="D48" s="28"/>
      <c r="E48" s="28"/>
      <c r="F48" s="28"/>
      <c r="G48" s="28"/>
      <c r="H48" s="28"/>
      <c r="I48" s="28"/>
      <c r="J48" s="28"/>
      <c r="K48" s="28"/>
      <c r="L48" s="28"/>
      <c r="M48" s="28"/>
      <c r="N48" s="28"/>
      <c r="O48" s="28"/>
    </row>
    <row r="49" spans="1:15">
      <c r="A49" s="28"/>
      <c r="B49" s="28"/>
      <c r="C49" s="28"/>
      <c r="D49" s="28"/>
      <c r="E49" s="28"/>
      <c r="F49" s="28"/>
      <c r="G49" s="28"/>
      <c r="H49" s="28"/>
      <c r="I49" s="28"/>
      <c r="J49" s="28"/>
      <c r="K49" s="28"/>
      <c r="L49" s="28"/>
      <c r="M49" s="28"/>
      <c r="N49" s="28"/>
      <c r="O49" s="28"/>
    </row>
    <row r="50" spans="1:15">
      <c r="A50" s="28"/>
      <c r="B50" s="28"/>
      <c r="C50" s="28"/>
      <c r="D50" s="28"/>
      <c r="E50" s="28"/>
      <c r="F50" s="28"/>
      <c r="G50" s="28"/>
      <c r="H50" s="28"/>
      <c r="I50" s="28"/>
      <c r="J50" s="28"/>
      <c r="K50" s="28"/>
      <c r="L50" s="28"/>
      <c r="M50" s="28"/>
      <c r="N50" s="28"/>
      <c r="O50" s="28"/>
    </row>
    <row r="51" spans="1:15">
      <c r="A51" s="28"/>
      <c r="B51" s="28"/>
      <c r="C51" s="28"/>
      <c r="D51" s="28"/>
      <c r="E51" s="28"/>
      <c r="F51" s="28"/>
      <c r="G51" s="28"/>
      <c r="H51" s="28"/>
      <c r="I51" s="28"/>
      <c r="J51" s="28"/>
      <c r="K51" s="28"/>
      <c r="L51" s="28"/>
      <c r="M51" s="28"/>
      <c r="N51" s="28"/>
      <c r="O51" s="28"/>
    </row>
    <row r="52" spans="1:15">
      <c r="A52" s="28"/>
      <c r="B52" s="28"/>
      <c r="C52" s="28"/>
      <c r="D52" s="28"/>
      <c r="E52" s="28"/>
      <c r="F52" s="28"/>
      <c r="G52" s="28"/>
      <c r="H52" s="28"/>
      <c r="I52" s="28"/>
      <c r="J52" s="28"/>
      <c r="K52" s="28"/>
      <c r="L52" s="28"/>
      <c r="M52" s="28"/>
      <c r="N52" s="28"/>
      <c r="O52" s="28"/>
    </row>
    <row r="53" spans="1:15">
      <c r="A53" s="28"/>
      <c r="B53" s="28"/>
      <c r="C53" s="28"/>
      <c r="D53" s="28"/>
      <c r="E53" s="28"/>
      <c r="F53" s="28"/>
      <c r="G53" s="28"/>
      <c r="H53" s="28"/>
      <c r="I53" s="28"/>
      <c r="J53" s="28"/>
      <c r="K53" s="28"/>
      <c r="L53" s="28"/>
      <c r="M53" s="28"/>
      <c r="N53" s="28"/>
      <c r="O53" s="28"/>
    </row>
    <row r="54" spans="1:15">
      <c r="A54" s="28"/>
      <c r="B54" s="28"/>
      <c r="C54" s="28"/>
      <c r="D54" s="28"/>
      <c r="E54" s="28"/>
      <c r="F54" s="28"/>
      <c r="G54" s="28"/>
      <c r="H54" s="28"/>
      <c r="I54" s="28"/>
      <c r="J54" s="28"/>
      <c r="K54" s="28"/>
      <c r="L54" s="28"/>
      <c r="M54" s="28"/>
      <c r="N54" s="28"/>
      <c r="O54" s="28"/>
    </row>
    <row r="55" spans="1:15">
      <c r="A55" s="28"/>
      <c r="B55" s="28"/>
      <c r="C55" s="28"/>
      <c r="D55" s="28"/>
      <c r="E55" s="28"/>
      <c r="F55" s="28"/>
      <c r="G55" s="28"/>
      <c r="H55" s="28"/>
      <c r="I55" s="28"/>
      <c r="J55" s="28"/>
      <c r="K55" s="28"/>
      <c r="L55" s="28"/>
      <c r="M55" s="28"/>
      <c r="N55" s="28"/>
      <c r="O55" s="28"/>
    </row>
    <row r="56" spans="1:15">
      <c r="A56" s="28"/>
      <c r="B56" s="28"/>
      <c r="C56" s="28"/>
      <c r="D56" s="28"/>
      <c r="E56" s="28"/>
      <c r="F56" s="28"/>
      <c r="G56" s="28"/>
      <c r="H56" s="28"/>
      <c r="I56" s="28"/>
      <c r="J56" s="28"/>
      <c r="K56" s="28"/>
      <c r="L56" s="28"/>
      <c r="M56" s="28"/>
      <c r="N56" s="28"/>
      <c r="O56" s="28"/>
    </row>
    <row r="57" spans="1:15">
      <c r="A57" s="28"/>
      <c r="B57" s="28"/>
      <c r="C57" s="28"/>
      <c r="D57" s="28"/>
      <c r="E57" s="28"/>
      <c r="F57" s="28"/>
      <c r="G57" s="28"/>
      <c r="H57" s="28"/>
      <c r="I57" s="28"/>
      <c r="J57" s="28"/>
      <c r="K57" s="28"/>
      <c r="L57" s="28"/>
      <c r="M57" s="28"/>
      <c r="N57" s="28"/>
      <c r="O57" s="28"/>
    </row>
    <row r="58" spans="1:15">
      <c r="A58" s="28"/>
      <c r="B58" s="28"/>
      <c r="C58" s="28"/>
      <c r="D58" s="28"/>
      <c r="E58" s="28"/>
      <c r="F58" s="28"/>
      <c r="G58" s="28"/>
      <c r="H58" s="28"/>
      <c r="I58" s="28"/>
      <c r="J58" s="28"/>
      <c r="K58" s="28"/>
      <c r="L58" s="28"/>
      <c r="M58" s="28"/>
      <c r="N58" s="28"/>
      <c r="O58" s="28"/>
    </row>
    <row r="59" spans="1:15">
      <c r="A59" s="28"/>
      <c r="B59" s="28"/>
      <c r="C59" s="28"/>
      <c r="D59" s="28"/>
      <c r="E59" s="28"/>
      <c r="F59" s="28"/>
      <c r="G59" s="28"/>
      <c r="H59" s="28"/>
      <c r="I59" s="28"/>
      <c r="J59" s="28"/>
      <c r="K59" s="28"/>
      <c r="L59" s="28"/>
      <c r="M59" s="28"/>
      <c r="N59" s="28"/>
      <c r="O59" s="28"/>
    </row>
    <row r="60" spans="1:15">
      <c r="A60" s="28"/>
      <c r="B60" s="28"/>
      <c r="C60" s="28"/>
      <c r="D60" s="28"/>
      <c r="E60" s="28"/>
      <c r="F60" s="28"/>
      <c r="G60" s="28"/>
      <c r="H60" s="28"/>
      <c r="I60" s="28"/>
      <c r="J60" s="28"/>
      <c r="K60" s="28"/>
      <c r="L60" s="28"/>
      <c r="M60" s="28"/>
      <c r="N60" s="28"/>
      <c r="O60" s="28"/>
    </row>
    <row r="61" spans="1:15">
      <c r="A61" s="28"/>
      <c r="B61" s="28"/>
      <c r="C61" s="28"/>
      <c r="D61" s="28"/>
      <c r="E61" s="28"/>
      <c r="F61" s="28"/>
      <c r="G61" s="28"/>
      <c r="H61" s="28"/>
      <c r="I61" s="28"/>
      <c r="J61" s="28"/>
      <c r="K61" s="28"/>
      <c r="L61" s="28"/>
      <c r="M61" s="28"/>
      <c r="N61" s="28"/>
      <c r="O61" s="28"/>
    </row>
    <row r="62" spans="1:15">
      <c r="A62" s="28"/>
      <c r="B62" s="28"/>
      <c r="C62" s="28"/>
      <c r="D62" s="28"/>
      <c r="E62" s="28"/>
      <c r="F62" s="28"/>
      <c r="G62" s="28"/>
      <c r="H62" s="28"/>
      <c r="I62" s="28"/>
      <c r="J62" s="28"/>
      <c r="K62" s="28"/>
      <c r="L62" s="28"/>
      <c r="M62" s="28"/>
      <c r="N62" s="28"/>
      <c r="O62" s="28"/>
    </row>
    <row r="63" spans="1:15">
      <c r="A63" s="28"/>
      <c r="B63" s="28"/>
      <c r="C63" s="28"/>
      <c r="D63" s="28"/>
      <c r="E63" s="28"/>
      <c r="F63" s="28"/>
      <c r="G63" s="28"/>
      <c r="H63" s="28"/>
      <c r="I63" s="28"/>
      <c r="J63" s="28"/>
      <c r="K63" s="28"/>
      <c r="L63" s="28"/>
      <c r="M63" s="28"/>
      <c r="N63" s="28"/>
      <c r="O63" s="28"/>
    </row>
    <row r="64" spans="1:15">
      <c r="A64" s="28"/>
      <c r="B64" s="28"/>
      <c r="C64" s="28"/>
      <c r="D64" s="28"/>
      <c r="E64" s="28"/>
      <c r="F64" s="28"/>
      <c r="G64" s="28"/>
      <c r="H64" s="28"/>
      <c r="I64" s="28"/>
      <c r="J64" s="28"/>
      <c r="K64" s="28"/>
      <c r="L64" s="28"/>
      <c r="M64" s="28"/>
      <c r="N64" s="28"/>
      <c r="O64" s="28"/>
    </row>
    <row r="65" spans="1:15">
      <c r="A65" s="28"/>
      <c r="B65" s="28"/>
      <c r="C65" s="28"/>
      <c r="D65" s="28"/>
      <c r="E65" s="28"/>
      <c r="F65" s="28"/>
      <c r="G65" s="28"/>
      <c r="H65" s="28"/>
      <c r="I65" s="28"/>
      <c r="J65" s="28"/>
      <c r="K65" s="28"/>
      <c r="L65" s="28"/>
      <c r="M65" s="28"/>
      <c r="N65" s="28"/>
      <c r="O65" s="28"/>
    </row>
    <row r="66" spans="1:15">
      <c r="A66" s="28"/>
      <c r="B66" s="28"/>
      <c r="C66" s="28"/>
      <c r="D66" s="28"/>
      <c r="E66" s="28"/>
      <c r="F66" s="28"/>
      <c r="G66" s="28"/>
      <c r="H66" s="28"/>
      <c r="I66" s="28"/>
      <c r="J66" s="28"/>
      <c r="K66" s="28"/>
      <c r="L66" s="28"/>
      <c r="M66" s="28"/>
      <c r="N66" s="28"/>
      <c r="O66" s="28"/>
    </row>
    <row r="67" spans="1:15">
      <c r="A67" s="28"/>
      <c r="B67" s="28"/>
      <c r="C67" s="28"/>
      <c r="D67" s="28"/>
      <c r="E67" s="28"/>
      <c r="F67" s="28"/>
      <c r="G67" s="28"/>
      <c r="H67" s="28"/>
      <c r="I67" s="28"/>
      <c r="J67" s="28"/>
      <c r="K67" s="28"/>
      <c r="L67" s="28"/>
      <c r="M67" s="28"/>
      <c r="N67" s="28"/>
      <c r="O67" s="28"/>
    </row>
    <row r="68" spans="1:15">
      <c r="A68" s="28"/>
      <c r="B68" s="28"/>
      <c r="C68" s="28"/>
      <c r="D68" s="28"/>
      <c r="E68" s="28"/>
      <c r="F68" s="28"/>
      <c r="G68" s="28"/>
      <c r="H68" s="28"/>
      <c r="I68" s="28"/>
      <c r="J68" s="28"/>
      <c r="K68" s="28"/>
      <c r="L68" s="28"/>
      <c r="M68" s="28"/>
      <c r="N68" s="28"/>
      <c r="O68" s="28"/>
    </row>
    <row r="69" spans="1:15">
      <c r="A69" s="28"/>
      <c r="B69" s="28"/>
      <c r="C69" s="28"/>
      <c r="D69" s="28"/>
      <c r="E69" s="28"/>
      <c r="F69" s="28"/>
      <c r="G69" s="28"/>
      <c r="H69" s="28"/>
      <c r="I69" s="28"/>
      <c r="J69" s="28"/>
      <c r="K69" s="28"/>
      <c r="L69" s="28"/>
      <c r="M69" s="28"/>
      <c r="N69" s="28"/>
      <c r="O69" s="28"/>
    </row>
    <row r="70" spans="1:15">
      <c r="A70" s="28"/>
      <c r="B70" s="28"/>
      <c r="C70" s="28"/>
      <c r="D70" s="28"/>
      <c r="E70" s="28"/>
      <c r="F70" s="28"/>
      <c r="G70" s="28"/>
      <c r="H70" s="28"/>
      <c r="I70" s="28"/>
      <c r="J70" s="28"/>
      <c r="K70" s="28"/>
      <c r="L70" s="28"/>
      <c r="M70" s="28"/>
      <c r="N70" s="28"/>
      <c r="O70" s="28"/>
    </row>
    <row r="71" spans="1:15">
      <c r="A71" s="28"/>
      <c r="B71" s="28"/>
      <c r="C71" s="28"/>
      <c r="D71" s="28"/>
      <c r="E71" s="28"/>
      <c r="F71" s="28"/>
      <c r="G71" s="28"/>
      <c r="H71" s="28"/>
      <c r="I71" s="28"/>
      <c r="J71" s="28"/>
      <c r="K71" s="28"/>
      <c r="L71" s="28"/>
      <c r="M71" s="28"/>
      <c r="N71" s="28"/>
      <c r="O71" s="28"/>
    </row>
    <row r="72" spans="1:15">
      <c r="A72" s="28"/>
      <c r="B72" s="28"/>
      <c r="C72" s="28"/>
      <c r="D72" s="28"/>
      <c r="E72" s="28"/>
      <c r="F72" s="28"/>
      <c r="G72" s="28"/>
      <c r="H72" s="28"/>
      <c r="I72" s="28"/>
      <c r="J72" s="28"/>
      <c r="K72" s="28"/>
      <c r="L72" s="28"/>
      <c r="M72" s="28"/>
      <c r="N72" s="28"/>
      <c r="O72" s="28"/>
    </row>
    <row r="73" spans="1:15">
      <c r="A73" s="28"/>
      <c r="B73" s="28"/>
      <c r="C73" s="28"/>
      <c r="D73" s="28"/>
      <c r="E73" s="28"/>
      <c r="F73" s="28"/>
      <c r="G73" s="28"/>
      <c r="H73" s="28"/>
      <c r="I73" s="28"/>
      <c r="J73" s="28"/>
      <c r="K73" s="28"/>
      <c r="L73" s="28"/>
      <c r="M73" s="28"/>
      <c r="N73" s="28"/>
      <c r="O73" s="28"/>
    </row>
    <row r="74" spans="1:15">
      <c r="A74" s="28"/>
      <c r="B74" s="28"/>
      <c r="C74" s="28"/>
      <c r="D74" s="28"/>
      <c r="E74" s="28"/>
      <c r="F74" s="28"/>
      <c r="G74" s="28"/>
      <c r="H74" s="28"/>
      <c r="I74" s="28"/>
      <c r="J74" s="28"/>
      <c r="K74" s="28"/>
      <c r="L74" s="28"/>
      <c r="M74" s="28"/>
      <c r="N74" s="28"/>
      <c r="O74" s="28"/>
    </row>
    <row r="75" spans="1:15">
      <c r="A75" s="28"/>
      <c r="B75" s="28"/>
      <c r="C75" s="28"/>
      <c r="D75" s="28"/>
      <c r="E75" s="28"/>
      <c r="F75" s="28"/>
      <c r="G75" s="28"/>
      <c r="H75" s="28"/>
      <c r="I75" s="28"/>
      <c r="J75" s="28"/>
      <c r="K75" s="28"/>
      <c r="L75" s="28"/>
      <c r="M75" s="28"/>
      <c r="N75" s="28"/>
      <c r="O75" s="28"/>
    </row>
    <row r="76" spans="1:15">
      <c r="A76" s="28"/>
      <c r="B76" s="28"/>
      <c r="C76" s="28"/>
      <c r="D76" s="28"/>
      <c r="E76" s="28"/>
      <c r="F76" s="28"/>
      <c r="G76" s="28"/>
      <c r="H76" s="28"/>
      <c r="I76" s="28"/>
      <c r="J76" s="28"/>
      <c r="K76" s="28"/>
      <c r="L76" s="28"/>
      <c r="M76" s="28"/>
      <c r="N76" s="28"/>
      <c r="O76" s="28"/>
    </row>
    <row r="77" spans="1:15">
      <c r="A77" s="28"/>
      <c r="B77" s="28"/>
      <c r="C77" s="28"/>
      <c r="D77" s="28"/>
      <c r="E77" s="28"/>
      <c r="F77" s="28"/>
      <c r="G77" s="28"/>
      <c r="H77" s="28"/>
      <c r="I77" s="28"/>
      <c r="J77" s="28"/>
      <c r="K77" s="28"/>
      <c r="L77" s="28"/>
      <c r="M77" s="28"/>
      <c r="N77" s="28"/>
      <c r="O77" s="28"/>
    </row>
    <row r="78" spans="1:15">
      <c r="A78" s="28"/>
      <c r="B78" s="28"/>
      <c r="C78" s="28"/>
      <c r="D78" s="28"/>
      <c r="E78" s="28"/>
      <c r="F78" s="28"/>
      <c r="G78" s="28"/>
      <c r="H78" s="28"/>
      <c r="I78" s="28"/>
      <c r="J78" s="28"/>
      <c r="K78" s="28"/>
      <c r="L78" s="28"/>
      <c r="M78" s="28"/>
      <c r="N78" s="28"/>
      <c r="O78" s="28"/>
    </row>
    <row r="79" spans="1:15">
      <c r="A79" s="28"/>
      <c r="B79" s="28"/>
      <c r="C79" s="28"/>
      <c r="D79" s="28"/>
      <c r="E79" s="28"/>
      <c r="F79" s="28"/>
      <c r="G79" s="28"/>
      <c r="H79" s="28"/>
      <c r="I79" s="28"/>
      <c r="J79" s="28"/>
      <c r="K79" s="28"/>
      <c r="L79" s="28"/>
      <c r="M79" s="28"/>
      <c r="N79" s="28"/>
      <c r="O79" s="28"/>
    </row>
    <row r="80" spans="1:15">
      <c r="A80" s="28"/>
      <c r="B80" s="28"/>
      <c r="C80" s="28"/>
      <c r="D80" s="28"/>
      <c r="E80" s="28"/>
      <c r="F80" s="28"/>
      <c r="G80" s="28"/>
      <c r="H80" s="28"/>
      <c r="I80" s="28"/>
      <c r="J80" s="28"/>
      <c r="K80" s="28"/>
      <c r="L80" s="28"/>
      <c r="M80" s="28"/>
      <c r="N80" s="28"/>
      <c r="O80" s="28"/>
    </row>
    <row r="81" spans="1:15">
      <c r="A81" s="28"/>
      <c r="B81" s="28"/>
      <c r="C81" s="28"/>
      <c r="D81" s="28"/>
      <c r="E81" s="28"/>
      <c r="F81" s="28"/>
      <c r="G81" s="28"/>
      <c r="H81" s="28"/>
      <c r="I81" s="28"/>
      <c r="J81" s="28"/>
      <c r="K81" s="28"/>
      <c r="L81" s="28"/>
      <c r="M81" s="28"/>
      <c r="N81" s="28"/>
      <c r="O81" s="28"/>
    </row>
    <row r="82" spans="1:15">
      <c r="A82" s="28"/>
      <c r="B82" s="28"/>
      <c r="C82" s="28"/>
      <c r="D82" s="28"/>
      <c r="E82" s="28"/>
      <c r="F82" s="28"/>
      <c r="G82" s="28"/>
      <c r="H82" s="28"/>
      <c r="I82" s="28"/>
      <c r="J82" s="28"/>
      <c r="K82" s="28"/>
      <c r="L82" s="28"/>
      <c r="M82" s="28"/>
      <c r="N82" s="28"/>
      <c r="O82" s="28"/>
    </row>
    <row r="83" spans="1:15">
      <c r="A83" s="28"/>
      <c r="B83" s="28"/>
      <c r="C83" s="28"/>
      <c r="D83" s="28"/>
      <c r="E83" s="28"/>
      <c r="F83" s="28"/>
      <c r="G83" s="28"/>
      <c r="H83" s="28"/>
      <c r="I83" s="28"/>
      <c r="J83" s="28"/>
      <c r="K83" s="28"/>
      <c r="L83" s="28"/>
      <c r="M83" s="28"/>
      <c r="N83" s="28"/>
      <c r="O83" s="28"/>
    </row>
    <row r="84" spans="1:15">
      <c r="A84" s="28"/>
      <c r="B84" s="28"/>
      <c r="C84" s="28"/>
      <c r="D84" s="28"/>
      <c r="E84" s="28"/>
      <c r="F84" s="28"/>
      <c r="G84" s="28"/>
      <c r="H84" s="28"/>
      <c r="I84" s="28"/>
      <c r="J84" s="28"/>
      <c r="K84" s="28"/>
      <c r="L84" s="28"/>
      <c r="M84" s="28"/>
      <c r="N84" s="28"/>
      <c r="O84" s="28"/>
    </row>
    <row r="85" spans="1:15">
      <c r="A85" s="28"/>
      <c r="B85" s="28"/>
      <c r="C85" s="28"/>
      <c r="D85" s="28"/>
      <c r="E85" s="28"/>
      <c r="F85" s="28"/>
      <c r="G85" s="28"/>
      <c r="H85" s="28"/>
      <c r="I85" s="28"/>
      <c r="J85" s="28"/>
      <c r="K85" s="28"/>
      <c r="L85" s="28"/>
      <c r="M85" s="28"/>
      <c r="N85" s="28"/>
      <c r="O85" s="28"/>
    </row>
    <row r="86" spans="1:15">
      <c r="A86" s="28"/>
      <c r="B86" s="28"/>
      <c r="C86" s="28"/>
      <c r="D86" s="28"/>
      <c r="E86" s="28"/>
      <c r="F86" s="28"/>
      <c r="G86" s="28"/>
      <c r="H86" s="28"/>
      <c r="I86" s="28"/>
      <c r="J86" s="28"/>
      <c r="K86" s="28"/>
      <c r="L86" s="28"/>
      <c r="M86" s="28"/>
      <c r="N86" s="28"/>
      <c r="O86" s="28"/>
    </row>
    <row r="87" spans="1:15">
      <c r="A87" s="28"/>
      <c r="B87" s="28"/>
      <c r="C87" s="28"/>
      <c r="D87" s="28"/>
      <c r="E87" s="28"/>
      <c r="F87" s="28"/>
      <c r="G87" s="28"/>
      <c r="H87" s="28"/>
      <c r="I87" s="28"/>
      <c r="J87" s="28"/>
      <c r="K87" s="28"/>
      <c r="L87" s="28"/>
      <c r="M87" s="28"/>
      <c r="N87" s="28"/>
      <c r="O87" s="28"/>
    </row>
    <row r="88" spans="1:15">
      <c r="A88" s="28"/>
      <c r="B88" s="28"/>
      <c r="C88" s="28"/>
      <c r="D88" s="28"/>
      <c r="E88" s="28"/>
      <c r="F88" s="28"/>
      <c r="G88" s="28"/>
      <c r="H88" s="28"/>
      <c r="I88" s="28"/>
      <c r="J88" s="28"/>
      <c r="K88" s="28"/>
      <c r="L88" s="28"/>
      <c r="M88" s="28"/>
      <c r="N88" s="28"/>
      <c r="O88" s="28"/>
    </row>
    <row r="89" spans="1:15">
      <c r="A89" s="28"/>
      <c r="B89" s="28"/>
      <c r="C89" s="28"/>
      <c r="D89" s="28"/>
      <c r="E89" s="28"/>
      <c r="F89" s="28"/>
      <c r="G89" s="28"/>
      <c r="H89" s="28"/>
      <c r="I89" s="28"/>
      <c r="J89" s="28"/>
      <c r="K89" s="28"/>
      <c r="L89" s="28"/>
      <c r="M89" s="28"/>
      <c r="N89" s="28"/>
      <c r="O89" s="28"/>
    </row>
    <row r="90" spans="1:15">
      <c r="A90" s="28"/>
      <c r="B90" s="28"/>
      <c r="C90" s="28"/>
      <c r="D90" s="28"/>
      <c r="E90" s="28"/>
      <c r="F90" s="28"/>
      <c r="G90" s="28"/>
      <c r="H90" s="28"/>
      <c r="I90" s="28"/>
      <c r="J90" s="28"/>
      <c r="K90" s="28"/>
      <c r="L90" s="28"/>
      <c r="M90" s="28"/>
      <c r="N90" s="28"/>
      <c r="O90" s="28"/>
    </row>
    <row r="91" spans="1:15">
      <c r="A91" s="28"/>
      <c r="B91" s="28"/>
      <c r="C91" s="28"/>
      <c r="D91" s="28"/>
      <c r="E91" s="28"/>
      <c r="F91" s="28"/>
      <c r="G91" s="28"/>
      <c r="H91" s="28"/>
      <c r="I91" s="28"/>
      <c r="J91" s="28"/>
      <c r="K91" s="28"/>
      <c r="L91" s="28"/>
      <c r="M91" s="28"/>
      <c r="N91" s="28"/>
      <c r="O91" s="28"/>
    </row>
    <row r="92" spans="1:15">
      <c r="A92" s="28"/>
      <c r="B92" s="28"/>
      <c r="C92" s="28"/>
      <c r="D92" s="28"/>
      <c r="E92" s="28"/>
      <c r="F92" s="28"/>
      <c r="G92" s="28"/>
      <c r="H92" s="28"/>
      <c r="I92" s="28"/>
      <c r="J92" s="28"/>
      <c r="K92" s="28"/>
      <c r="L92" s="28"/>
      <c r="M92" s="28"/>
      <c r="N92" s="28"/>
      <c r="O92" s="28"/>
    </row>
    <row r="93" spans="1:15">
      <c r="A93" s="28"/>
      <c r="B93" s="28"/>
      <c r="C93" s="28"/>
      <c r="D93" s="28"/>
      <c r="E93" s="28"/>
      <c r="F93" s="28"/>
      <c r="G93" s="28"/>
      <c r="H93" s="28"/>
      <c r="I93" s="28"/>
      <c r="J93" s="28"/>
      <c r="K93" s="28"/>
      <c r="L93" s="28"/>
      <c r="M93" s="28"/>
      <c r="N93" s="28"/>
      <c r="O93" s="28"/>
    </row>
    <row r="94" spans="1:15">
      <c r="A94" s="28"/>
      <c r="B94" s="28"/>
      <c r="C94" s="28"/>
      <c r="D94" s="28"/>
      <c r="E94" s="28"/>
      <c r="F94" s="28"/>
      <c r="G94" s="28"/>
      <c r="H94" s="28"/>
      <c r="I94" s="28"/>
      <c r="J94" s="28"/>
      <c r="K94" s="28"/>
      <c r="L94" s="28"/>
      <c r="M94" s="28"/>
      <c r="N94" s="28"/>
      <c r="O94" s="28"/>
    </row>
    <row r="95" spans="1:15">
      <c r="A95" s="28"/>
      <c r="B95" s="28"/>
      <c r="C95" s="28"/>
      <c r="D95" s="28"/>
      <c r="E95" s="28"/>
      <c r="F95" s="28"/>
      <c r="G95" s="28"/>
      <c r="H95" s="28"/>
      <c r="I95" s="28"/>
      <c r="J95" s="28"/>
      <c r="K95" s="28"/>
      <c r="L95" s="28"/>
      <c r="M95" s="28"/>
      <c r="N95" s="28"/>
      <c r="O95" s="28"/>
    </row>
    <row r="96" spans="1:15">
      <c r="A96" s="28"/>
      <c r="B96" s="28"/>
      <c r="C96" s="28"/>
      <c r="D96" s="28"/>
      <c r="E96" s="28"/>
      <c r="F96" s="28"/>
      <c r="G96" s="28"/>
      <c r="H96" s="28"/>
      <c r="I96" s="28"/>
      <c r="J96" s="28"/>
      <c r="K96" s="28"/>
      <c r="L96" s="28"/>
      <c r="M96" s="28"/>
      <c r="N96" s="28"/>
      <c r="O96" s="28"/>
    </row>
    <row r="97" spans="1:15">
      <c r="A97" s="28"/>
      <c r="B97" s="28"/>
      <c r="C97" s="28"/>
      <c r="D97" s="28"/>
      <c r="E97" s="28"/>
      <c r="F97" s="28"/>
      <c r="G97" s="28"/>
      <c r="H97" s="28"/>
      <c r="I97" s="28"/>
      <c r="J97" s="28"/>
      <c r="K97" s="28"/>
      <c r="L97" s="28"/>
      <c r="M97" s="28"/>
      <c r="N97" s="28"/>
      <c r="O97" s="28"/>
    </row>
    <row r="98" spans="1:15">
      <c r="A98" s="28"/>
      <c r="B98" s="28"/>
      <c r="C98" s="28"/>
      <c r="D98" s="28"/>
      <c r="E98" s="28"/>
      <c r="F98" s="28"/>
      <c r="G98" s="28"/>
      <c r="H98" s="28"/>
      <c r="I98" s="28"/>
      <c r="J98" s="28"/>
      <c r="K98" s="28"/>
      <c r="L98" s="28"/>
      <c r="M98" s="28"/>
      <c r="N98" s="28"/>
      <c r="O98" s="28"/>
    </row>
    <row r="99" spans="1:15">
      <c r="A99" s="28"/>
      <c r="B99" s="28"/>
      <c r="C99" s="28"/>
      <c r="D99" s="28"/>
      <c r="E99" s="28"/>
      <c r="F99" s="28"/>
      <c r="G99" s="28"/>
      <c r="H99" s="28"/>
      <c r="I99" s="28"/>
      <c r="J99" s="28"/>
      <c r="K99" s="28"/>
      <c r="L99" s="28"/>
      <c r="M99" s="28"/>
      <c r="N99" s="28"/>
      <c r="O99" s="28"/>
    </row>
    <row r="100" spans="1:15">
      <c r="A100" s="28"/>
      <c r="B100" s="28"/>
      <c r="C100" s="28"/>
      <c r="D100" s="28"/>
      <c r="E100" s="28"/>
      <c r="F100" s="28"/>
      <c r="G100" s="28"/>
      <c r="H100" s="28"/>
      <c r="I100" s="28"/>
      <c r="J100" s="28"/>
      <c r="K100" s="28"/>
      <c r="L100" s="28"/>
      <c r="M100" s="28"/>
      <c r="N100" s="28"/>
      <c r="O100" s="28"/>
    </row>
    <row r="101" spans="1:15">
      <c r="A101" s="28"/>
      <c r="B101" s="28"/>
      <c r="C101" s="28"/>
      <c r="D101" s="28"/>
      <c r="E101" s="28"/>
      <c r="F101" s="28"/>
      <c r="G101" s="28"/>
      <c r="H101" s="28"/>
      <c r="I101" s="28"/>
      <c r="J101" s="28"/>
      <c r="K101" s="28"/>
      <c r="L101" s="28"/>
      <c r="M101" s="28"/>
      <c r="N101" s="28"/>
      <c r="O101" s="28"/>
    </row>
    <row r="102" spans="1:15">
      <c r="A102" s="28"/>
      <c r="B102" s="28"/>
      <c r="C102" s="28"/>
      <c r="D102" s="28"/>
      <c r="E102" s="28"/>
      <c r="F102" s="28"/>
      <c r="G102" s="28"/>
      <c r="H102" s="28"/>
      <c r="I102" s="28"/>
      <c r="J102" s="28"/>
      <c r="K102" s="28"/>
      <c r="L102" s="28"/>
      <c r="M102" s="28"/>
      <c r="N102" s="28"/>
      <c r="O102" s="28"/>
    </row>
    <row r="103" spans="1:15">
      <c r="A103" s="28"/>
      <c r="B103" s="28"/>
      <c r="C103" s="28"/>
      <c r="D103" s="28"/>
      <c r="E103" s="28"/>
      <c r="F103" s="28"/>
      <c r="G103" s="28"/>
      <c r="H103" s="28"/>
      <c r="I103" s="28"/>
      <c r="J103" s="28"/>
      <c r="K103" s="28"/>
      <c r="L103" s="28"/>
      <c r="M103" s="28"/>
      <c r="N103" s="28"/>
      <c r="O103" s="28"/>
    </row>
    <row r="104" spans="1:15">
      <c r="A104" s="28"/>
      <c r="B104" s="28"/>
      <c r="C104" s="28"/>
      <c r="D104" s="28"/>
      <c r="E104" s="28"/>
      <c r="F104" s="28"/>
      <c r="G104" s="28"/>
      <c r="H104" s="28"/>
      <c r="I104" s="28"/>
      <c r="J104" s="28"/>
      <c r="K104" s="28"/>
      <c r="L104" s="28"/>
      <c r="M104" s="28"/>
      <c r="N104" s="28"/>
      <c r="O104" s="28"/>
    </row>
    <row r="105" spans="1:15">
      <c r="A105" s="28"/>
      <c r="B105" s="28"/>
      <c r="C105" s="28"/>
      <c r="D105" s="28"/>
      <c r="E105" s="28"/>
      <c r="F105" s="28"/>
      <c r="G105" s="28"/>
      <c r="H105" s="28"/>
      <c r="I105" s="28"/>
      <c r="J105" s="28"/>
      <c r="K105" s="28"/>
      <c r="L105" s="28"/>
      <c r="M105" s="28"/>
      <c r="N105" s="28"/>
      <c r="O105" s="28"/>
    </row>
    <row r="106" spans="1:15">
      <c r="A106" s="28"/>
      <c r="B106" s="28"/>
      <c r="C106" s="28"/>
      <c r="D106" s="28"/>
      <c r="E106" s="28"/>
      <c r="F106" s="28"/>
      <c r="G106" s="28"/>
      <c r="H106" s="28"/>
      <c r="I106" s="28"/>
      <c r="J106" s="28"/>
      <c r="K106" s="28"/>
      <c r="L106" s="28"/>
      <c r="M106" s="28"/>
      <c r="N106" s="28"/>
      <c r="O106" s="28"/>
    </row>
    <row r="107" spans="1:15">
      <c r="A107" s="28"/>
      <c r="B107" s="28"/>
      <c r="C107" s="28"/>
      <c r="D107" s="28"/>
      <c r="E107" s="28"/>
      <c r="F107" s="28"/>
      <c r="G107" s="28"/>
      <c r="H107" s="28"/>
      <c r="I107" s="28"/>
      <c r="J107" s="28"/>
      <c r="K107" s="28"/>
      <c r="L107" s="28"/>
      <c r="M107" s="28"/>
      <c r="N107" s="28"/>
      <c r="O107" s="28"/>
    </row>
    <row r="108" spans="1:15">
      <c r="A108" s="28"/>
      <c r="B108" s="28"/>
      <c r="C108" s="28"/>
      <c r="D108" s="28"/>
      <c r="E108" s="28"/>
      <c r="F108" s="28"/>
      <c r="G108" s="28"/>
      <c r="H108" s="28"/>
      <c r="I108" s="28"/>
      <c r="J108" s="28"/>
      <c r="K108" s="28"/>
      <c r="L108" s="28"/>
      <c r="M108" s="28"/>
      <c r="N108" s="28"/>
      <c r="O108" s="28"/>
    </row>
    <row r="109" spans="1:15">
      <c r="A109" s="28"/>
      <c r="B109" s="28"/>
      <c r="C109" s="28"/>
      <c r="D109" s="28"/>
      <c r="E109" s="28"/>
      <c r="F109" s="28"/>
      <c r="G109" s="28"/>
      <c r="H109" s="28"/>
      <c r="I109" s="28"/>
      <c r="J109" s="28"/>
      <c r="K109" s="28"/>
      <c r="L109" s="28"/>
      <c r="M109" s="28"/>
      <c r="N109" s="28"/>
      <c r="O109" s="28"/>
    </row>
    <row r="110" spans="1:15">
      <c r="A110" s="28"/>
      <c r="B110" s="28"/>
      <c r="C110" s="28"/>
      <c r="D110" s="28"/>
      <c r="E110" s="28"/>
      <c r="F110" s="28"/>
      <c r="G110" s="28"/>
      <c r="H110" s="28"/>
      <c r="I110" s="28"/>
      <c r="J110" s="28"/>
      <c r="K110" s="28"/>
      <c r="L110" s="28"/>
      <c r="M110" s="28"/>
      <c r="N110" s="28"/>
      <c r="O110" s="28"/>
    </row>
    <row r="111" spans="1:15">
      <c r="A111" s="28"/>
      <c r="B111" s="28"/>
      <c r="C111" s="28"/>
      <c r="D111" s="28"/>
      <c r="E111" s="28"/>
      <c r="F111" s="28"/>
      <c r="G111" s="28"/>
      <c r="H111" s="28"/>
      <c r="I111" s="28"/>
      <c r="J111" s="28"/>
      <c r="K111" s="28"/>
      <c r="L111" s="28"/>
      <c r="M111" s="28"/>
      <c r="N111" s="28"/>
      <c r="O111" s="28"/>
    </row>
    <row r="112" spans="1:15">
      <c r="A112" s="28"/>
      <c r="B112" s="28"/>
      <c r="C112" s="28"/>
      <c r="D112" s="28"/>
      <c r="E112" s="28"/>
      <c r="F112" s="28"/>
      <c r="G112" s="28"/>
      <c r="H112" s="28"/>
      <c r="I112" s="28"/>
      <c r="J112" s="28"/>
      <c r="K112" s="28"/>
      <c r="L112" s="28"/>
      <c r="M112" s="28"/>
      <c r="N112" s="28"/>
      <c r="O112" s="28"/>
    </row>
    <row r="113" spans="1:15">
      <c r="A113" s="28"/>
      <c r="B113" s="28"/>
      <c r="C113" s="28"/>
      <c r="D113" s="28"/>
      <c r="E113" s="28"/>
      <c r="F113" s="28"/>
      <c r="G113" s="28"/>
      <c r="H113" s="28"/>
      <c r="I113" s="28"/>
      <c r="J113" s="28"/>
      <c r="K113" s="28"/>
      <c r="L113" s="28"/>
      <c r="M113" s="28"/>
      <c r="N113" s="28"/>
      <c r="O113" s="28"/>
    </row>
    <row r="114" spans="1:15">
      <c r="A114" s="28"/>
      <c r="B114" s="28"/>
      <c r="C114" s="28"/>
      <c r="D114" s="28"/>
      <c r="E114" s="28"/>
      <c r="F114" s="28"/>
      <c r="G114" s="28"/>
      <c r="H114" s="28"/>
      <c r="I114" s="28"/>
      <c r="J114" s="28"/>
      <c r="K114" s="28"/>
      <c r="L114" s="28"/>
      <c r="M114" s="28"/>
      <c r="N114" s="28"/>
      <c r="O114" s="28"/>
    </row>
    <row r="115" spans="1:15">
      <c r="A115" s="28"/>
      <c r="B115" s="28"/>
      <c r="C115" s="28"/>
      <c r="D115" s="28"/>
      <c r="E115" s="28"/>
      <c r="F115" s="28"/>
      <c r="G115" s="28"/>
      <c r="H115" s="28"/>
      <c r="I115" s="28"/>
      <c r="J115" s="28"/>
      <c r="K115" s="28"/>
      <c r="L115" s="28"/>
      <c r="M115" s="28"/>
      <c r="N115" s="28"/>
      <c r="O115" s="28"/>
    </row>
    <row r="116" spans="1:15">
      <c r="A116" s="28"/>
      <c r="B116" s="28"/>
      <c r="C116" s="28"/>
      <c r="D116" s="28"/>
      <c r="E116" s="28"/>
      <c r="F116" s="28"/>
      <c r="G116" s="28"/>
      <c r="H116" s="28"/>
      <c r="I116" s="28"/>
      <c r="J116" s="28"/>
      <c r="K116" s="28"/>
      <c r="L116" s="28"/>
      <c r="M116" s="28"/>
      <c r="N116" s="28"/>
      <c r="O116" s="28"/>
    </row>
    <row r="117" spans="1:15">
      <c r="A117" s="28"/>
      <c r="B117" s="28"/>
      <c r="C117" s="28"/>
      <c r="D117" s="28"/>
      <c r="E117" s="28"/>
      <c r="F117" s="28"/>
      <c r="G117" s="28"/>
      <c r="H117" s="28"/>
      <c r="I117" s="28"/>
      <c r="J117" s="28"/>
      <c r="K117" s="28"/>
      <c r="L117" s="28"/>
      <c r="M117" s="28"/>
      <c r="N117" s="28"/>
      <c r="O117" s="28"/>
    </row>
    <row r="118" spans="1:15">
      <c r="A118" s="28"/>
      <c r="B118" s="28"/>
      <c r="C118" s="28"/>
      <c r="D118" s="28"/>
      <c r="E118" s="28"/>
      <c r="F118" s="28"/>
      <c r="G118" s="28"/>
      <c r="H118" s="28"/>
      <c r="I118" s="28"/>
      <c r="J118" s="28"/>
      <c r="K118" s="28"/>
      <c r="L118" s="28"/>
      <c r="M118" s="28"/>
      <c r="N118" s="28"/>
      <c r="O118" s="28"/>
    </row>
    <row r="119" spans="1:15">
      <c r="A119" s="28"/>
      <c r="B119" s="28"/>
      <c r="C119" s="28"/>
      <c r="D119" s="28"/>
      <c r="E119" s="28"/>
      <c r="F119" s="28"/>
      <c r="G119" s="28"/>
      <c r="H119" s="28"/>
      <c r="I119" s="28"/>
      <c r="J119" s="28"/>
      <c r="K119" s="28"/>
      <c r="L119" s="28"/>
      <c r="M119" s="28"/>
      <c r="N119" s="28"/>
      <c r="O119" s="28"/>
    </row>
    <row r="120" spans="1:15">
      <c r="A120" s="28"/>
      <c r="B120" s="28"/>
      <c r="C120" s="28"/>
      <c r="D120" s="28"/>
      <c r="E120" s="28"/>
      <c r="F120" s="28"/>
      <c r="G120" s="28"/>
      <c r="H120" s="28"/>
      <c r="I120" s="28"/>
      <c r="J120" s="28"/>
      <c r="K120" s="28"/>
      <c r="L120" s="28"/>
      <c r="M120" s="28"/>
      <c r="N120" s="28"/>
      <c r="O120" s="28"/>
    </row>
    <row r="121" spans="1:15">
      <c r="A121" s="28"/>
      <c r="B121" s="28"/>
      <c r="C121" s="28"/>
      <c r="D121" s="28"/>
      <c r="E121" s="28"/>
      <c r="F121" s="28"/>
      <c r="G121" s="28"/>
      <c r="H121" s="28"/>
      <c r="I121" s="28"/>
      <c r="J121" s="28"/>
      <c r="K121" s="28"/>
      <c r="L121" s="28"/>
      <c r="M121" s="28"/>
      <c r="N121" s="28"/>
      <c r="O121" s="28"/>
    </row>
    <row r="122" spans="1:15">
      <c r="A122" s="28"/>
      <c r="B122" s="28"/>
      <c r="C122" s="28"/>
      <c r="D122" s="28"/>
      <c r="E122" s="28"/>
      <c r="F122" s="28"/>
      <c r="G122" s="28"/>
      <c r="H122" s="28"/>
      <c r="I122" s="28"/>
      <c r="J122" s="28"/>
      <c r="K122" s="28"/>
      <c r="L122" s="28"/>
      <c r="M122" s="28"/>
      <c r="N122" s="28"/>
      <c r="O122" s="28"/>
    </row>
    <row r="123" spans="1:15">
      <c r="A123" s="28"/>
      <c r="B123" s="28"/>
      <c r="C123" s="28"/>
      <c r="D123" s="28"/>
      <c r="E123" s="28"/>
      <c r="F123" s="28"/>
      <c r="G123" s="28"/>
      <c r="H123" s="28"/>
      <c r="I123" s="28"/>
      <c r="J123" s="28"/>
      <c r="K123" s="28"/>
      <c r="L123" s="28"/>
      <c r="M123" s="28"/>
      <c r="N123" s="28"/>
      <c r="O123" s="28"/>
    </row>
    <row r="124" spans="1:15">
      <c r="A124" s="28"/>
      <c r="B124" s="28"/>
      <c r="C124" s="28"/>
      <c r="D124" s="28"/>
      <c r="E124" s="28"/>
      <c r="F124" s="28"/>
      <c r="G124" s="28"/>
      <c r="H124" s="28"/>
      <c r="I124" s="28"/>
      <c r="J124" s="28"/>
      <c r="K124" s="28"/>
      <c r="L124" s="28"/>
      <c r="M124" s="28"/>
      <c r="N124" s="28"/>
      <c r="O124" s="28"/>
    </row>
    <row r="125" spans="1:15">
      <c r="A125" s="28"/>
      <c r="B125" s="28"/>
      <c r="C125" s="28"/>
      <c r="D125" s="28"/>
      <c r="E125" s="28"/>
      <c r="F125" s="28"/>
      <c r="G125" s="28"/>
      <c r="H125" s="28"/>
      <c r="I125" s="28"/>
      <c r="J125" s="28"/>
      <c r="K125" s="28"/>
      <c r="L125" s="28"/>
      <c r="M125" s="28"/>
      <c r="N125" s="28"/>
      <c r="O125" s="28"/>
    </row>
    <row r="126" spans="1:15">
      <c r="A126" s="28"/>
      <c r="B126" s="28"/>
      <c r="C126" s="28"/>
      <c r="D126" s="28"/>
      <c r="E126" s="28"/>
      <c r="F126" s="28"/>
      <c r="G126" s="28"/>
      <c r="H126" s="28"/>
      <c r="I126" s="28"/>
      <c r="J126" s="28"/>
      <c r="K126" s="28"/>
      <c r="L126" s="28"/>
      <c r="M126" s="28"/>
      <c r="N126" s="28"/>
      <c r="O126" s="28"/>
    </row>
    <row r="127" spans="1:15">
      <c r="A127" s="28"/>
      <c r="B127" s="28"/>
      <c r="C127" s="28"/>
      <c r="D127" s="28"/>
      <c r="E127" s="28"/>
      <c r="F127" s="28"/>
      <c r="G127" s="28"/>
      <c r="H127" s="28"/>
      <c r="I127" s="28"/>
      <c r="J127" s="28"/>
      <c r="K127" s="28"/>
      <c r="L127" s="28"/>
      <c r="M127" s="28"/>
      <c r="N127" s="28"/>
      <c r="O127" s="28"/>
    </row>
    <row r="128" spans="1:15">
      <c r="A128" s="28"/>
      <c r="B128" s="28"/>
      <c r="C128" s="28"/>
      <c r="D128" s="28"/>
      <c r="E128" s="28"/>
      <c r="F128" s="28"/>
      <c r="G128" s="28"/>
      <c r="H128" s="28"/>
      <c r="I128" s="28"/>
      <c r="J128" s="28"/>
      <c r="K128" s="28"/>
      <c r="L128" s="28"/>
      <c r="M128" s="28"/>
      <c r="N128" s="28"/>
      <c r="O128" s="28"/>
    </row>
    <row r="129" spans="1:15">
      <c r="A129" s="28"/>
      <c r="B129" s="28"/>
      <c r="C129" s="28"/>
      <c r="D129" s="28"/>
      <c r="E129" s="28"/>
      <c r="F129" s="28"/>
      <c r="G129" s="28"/>
      <c r="H129" s="28"/>
      <c r="I129" s="28"/>
      <c r="J129" s="28"/>
      <c r="K129" s="28"/>
      <c r="L129" s="28"/>
      <c r="M129" s="28"/>
      <c r="N129" s="28"/>
      <c r="O129" s="28"/>
    </row>
    <row r="130" spans="1:15">
      <c r="A130" s="28"/>
      <c r="B130" s="28"/>
      <c r="C130" s="28"/>
      <c r="D130" s="28"/>
      <c r="E130" s="28"/>
      <c r="F130" s="28"/>
      <c r="G130" s="28"/>
      <c r="H130" s="28"/>
      <c r="I130" s="28"/>
      <c r="J130" s="28"/>
      <c r="K130" s="28"/>
      <c r="L130" s="28"/>
      <c r="M130" s="28"/>
      <c r="N130" s="28"/>
      <c r="O130" s="28"/>
    </row>
    <row r="131" spans="1:15">
      <c r="A131" s="28"/>
      <c r="B131" s="28"/>
      <c r="C131" s="28"/>
      <c r="D131" s="28"/>
      <c r="E131" s="28"/>
      <c r="F131" s="28"/>
      <c r="G131" s="28"/>
      <c r="H131" s="28"/>
      <c r="I131" s="28"/>
      <c r="J131" s="28"/>
      <c r="K131" s="28"/>
      <c r="L131" s="28"/>
      <c r="M131" s="28"/>
      <c r="N131" s="28"/>
      <c r="O131" s="28"/>
    </row>
  </sheetData>
  <mergeCells count="10">
    <mergeCell ref="B1:E1"/>
    <mergeCell ref="D13:I13"/>
    <mergeCell ref="A16:A21"/>
    <mergeCell ref="A12:I12"/>
    <mergeCell ref="C25:I25"/>
    <mergeCell ref="C26:I26"/>
    <mergeCell ref="C27:I27"/>
    <mergeCell ref="C28:I28"/>
    <mergeCell ref="C29:I29"/>
    <mergeCell ref="C30:I30"/>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Copertina</vt:lpstr>
      <vt:lpstr>Aree di rischio</vt:lpstr>
      <vt:lpstr>Processi  (2)</vt:lpstr>
      <vt:lpstr>Processi </vt:lpstr>
      <vt:lpstr>Area A</vt:lpstr>
      <vt:lpstr>Area B</vt:lpstr>
      <vt:lpstr>Area C</vt:lpstr>
      <vt:lpstr>Area D</vt:lpstr>
      <vt:lpstr>Area E</vt:lpstr>
      <vt:lpstr>Area F</vt:lpstr>
      <vt:lpstr>Area H</vt:lpstr>
      <vt:lpstr>Area I</vt:lpstr>
      <vt:lpstr>Area L</vt:lpstr>
      <vt:lpstr>Fattori abilitanti</vt:lpstr>
      <vt:lpstr>Matrice probabilità impatto</vt:lpstr>
      <vt:lpstr>Tabella valutazione rischi</vt:lpstr>
      <vt:lpstr>Foglio1</vt:lpstr>
      <vt:lpstr>'Area A'!Area_stampa</vt:lpstr>
      <vt:lpstr>'Area B'!Area_stampa</vt:lpstr>
      <vt:lpstr>'Area C'!Area_stampa</vt:lpstr>
      <vt:lpstr>'Area D'!Area_stampa</vt:lpstr>
      <vt:lpstr>'Area E'!Area_stampa</vt:lpstr>
      <vt:lpstr>'Area F'!Area_stampa</vt:lpstr>
      <vt:lpstr>'Area H'!Area_stampa</vt:lpstr>
      <vt:lpstr>'Area I'!Area_stampa</vt:lpstr>
      <vt:lpstr>'Matrice probabilità impatto'!Area_stampa</vt:lpstr>
      <vt:lpstr>'Area A'!Titoli_stampa</vt:lpstr>
      <vt:lpstr>'Area B'!Titoli_stampa</vt:lpstr>
      <vt:lpstr>'Area C'!Titoli_stampa</vt:lpstr>
      <vt:lpstr>'Area D'!Titoli_stampa</vt:lpstr>
      <vt:lpstr>'Area E'!Titoli_stampa</vt:lpstr>
      <vt:lpstr>'Area F'!Titoli_stampa</vt:lpstr>
      <vt:lpstr>'Area H'!Titoli_stampa</vt:lpstr>
      <vt:lpstr>'Area 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2023-06-28T08:28:24Z</dcterms:modified>
</cp:coreProperties>
</file>